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155" windowWidth="9510" windowHeight="4905" tabRatio="601" firstSheet="1" activeTab="2"/>
  </bookViews>
  <sheets>
    <sheet name="支出明細表" sheetId="1" r:id="rId1"/>
    <sheet name="收入明細表" sheetId="2" r:id="rId2"/>
    <sheet name="102-1" sheetId="3" r:id="rId3"/>
    <sheet name="102" sheetId="4" r:id="rId4"/>
    <sheet name="100-1" sheetId="5" r:id="rId5"/>
    <sheet name="100" sheetId="6" r:id="rId6"/>
    <sheet name="98-1" sheetId="7" r:id="rId7"/>
    <sheet name="98" sheetId="8" r:id="rId8"/>
    <sheet name="96-1" sheetId="9" r:id="rId9"/>
    <sheet name="96" sheetId="10" r:id="rId10"/>
    <sheet name="92" sheetId="11" r:id="rId11"/>
    <sheet name="90" sheetId="12" r:id="rId12"/>
    <sheet name="88" sheetId="13" r:id="rId13"/>
    <sheet name="86" sheetId="14" r:id="rId14"/>
  </sheets>
  <definedNames>
    <definedName name="_xlnm.Print_Area" localSheetId="5">'100'!$A$1:$L$18</definedName>
    <definedName name="_xlnm.Print_Area" localSheetId="4">'100-1'!$A$1:$L$18</definedName>
    <definedName name="_xlnm.Print_Area" localSheetId="3">'102'!$A$1:$L$18</definedName>
    <definedName name="_xlnm.Print_Area" localSheetId="2">'102-1'!$A$1:$L$18</definedName>
    <definedName name="_xlnm.Print_Area" localSheetId="13">'86'!$A$1:$L$17</definedName>
    <definedName name="_xlnm.Print_Area" localSheetId="12">'88'!$A$1:$L$17</definedName>
    <definedName name="_xlnm.Print_Area" localSheetId="11">'90'!$A$1:$L$18</definedName>
    <definedName name="_xlnm.Print_Area" localSheetId="10">'92'!$A$1:$L$17</definedName>
    <definedName name="_xlnm.Print_Area" localSheetId="9">'96'!$A$1:$L$18</definedName>
    <definedName name="_xlnm.Print_Area" localSheetId="8">'96-1'!$A$1:$L$18</definedName>
    <definedName name="_xlnm.Print_Area" localSheetId="7">'98'!$A$1:$L$18</definedName>
    <definedName name="_xlnm.Print_Area" localSheetId="6">'98-1'!$A$1:$L$18</definedName>
  </definedNames>
  <calcPr fullCalcOnLoad="1"/>
</workbook>
</file>

<file path=xl/sharedStrings.xml><?xml version="1.0" encoding="utf-8"?>
<sst xmlns="http://schemas.openxmlformats.org/spreadsheetml/2006/main" count="601" uniqueCount="246">
  <si>
    <t>雜項支出</t>
  </si>
  <si>
    <t>合計</t>
  </si>
  <si>
    <t>整修鞦韆</t>
  </si>
  <si>
    <t xml:space="preserve"> </t>
  </si>
  <si>
    <t>保管箱保証金</t>
  </si>
  <si>
    <t>保管箱租金</t>
  </si>
  <si>
    <t>收發章 2個</t>
  </si>
  <si>
    <t>燈管 40支</t>
  </si>
  <si>
    <t>文具</t>
  </si>
  <si>
    <t>民權湖觀萊茵社區（民國     年      月份）各項支出明細表</t>
  </si>
  <si>
    <t>項目</t>
  </si>
  <si>
    <t>數量</t>
  </si>
  <si>
    <t>單價</t>
  </si>
  <si>
    <t>總價</t>
  </si>
  <si>
    <t>小計</t>
  </si>
  <si>
    <t>註解</t>
  </si>
  <si>
    <t>上月透支</t>
  </si>
  <si>
    <t>警衛人事費</t>
  </si>
  <si>
    <t>6月費用已支付</t>
  </si>
  <si>
    <t>總幹事薪資</t>
  </si>
  <si>
    <t>清潔員薪資</t>
  </si>
  <si>
    <t>公共電視</t>
  </si>
  <si>
    <t>電梯保養費</t>
  </si>
  <si>
    <t>水電保養費</t>
  </si>
  <si>
    <t>郵電費</t>
  </si>
  <si>
    <t>6月份公電費</t>
  </si>
  <si>
    <t>文具費</t>
  </si>
  <si>
    <t>辦公室用</t>
  </si>
  <si>
    <t>修繕費</t>
  </si>
  <si>
    <t>油漆工程</t>
  </si>
  <si>
    <t xml:space="preserve"> </t>
  </si>
  <si>
    <t>定存單保存</t>
  </si>
  <si>
    <t>木章 5個</t>
  </si>
  <si>
    <t>管委價及服務台用</t>
  </si>
  <si>
    <t>燈泡 6個</t>
  </si>
  <si>
    <t>公共設施用</t>
  </si>
  <si>
    <t>原子章 4個</t>
  </si>
  <si>
    <t>管委會用</t>
  </si>
  <si>
    <t>抽屜鎖 4個</t>
  </si>
  <si>
    <t>服務台用</t>
  </si>
  <si>
    <t>主任委員：</t>
  </si>
  <si>
    <t>監察委員：</t>
  </si>
  <si>
    <t>財務委員：</t>
  </si>
  <si>
    <r>
      <t xml:space="preserve">                 </t>
    </r>
    <r>
      <rPr>
        <sz val="12"/>
        <rFont val="標楷體"/>
        <family val="4"/>
      </rPr>
      <t>總幹事：</t>
    </r>
  </si>
  <si>
    <t>管理費</t>
  </si>
  <si>
    <t>垃圾費</t>
  </si>
  <si>
    <t>102-1</t>
  </si>
  <si>
    <t>合    計</t>
  </si>
  <si>
    <r>
      <t>註</t>
    </r>
    <r>
      <rPr>
        <sz val="14"/>
        <rFont val="Times New Roman"/>
        <family val="1"/>
      </rPr>
      <t xml:space="preserve">                       </t>
    </r>
    <r>
      <rPr>
        <sz val="14"/>
        <rFont val="標楷體"/>
        <family val="4"/>
      </rPr>
      <t>記</t>
    </r>
  </si>
  <si>
    <t>收據號碼</t>
  </si>
  <si>
    <t>垃圾費</t>
  </si>
  <si>
    <t xml:space="preserve">自有車位   </t>
  </si>
  <si>
    <t xml:space="preserve">機車位       </t>
  </si>
  <si>
    <t xml:space="preserve">汽車位    </t>
  </si>
  <si>
    <t xml:space="preserve">電  視       </t>
  </si>
  <si>
    <t>門牌號</t>
  </si>
  <si>
    <t>樓別</t>
  </si>
  <si>
    <t>管理費</t>
  </si>
  <si>
    <t>合    計</t>
  </si>
  <si>
    <r>
      <t>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他</t>
    </r>
  </si>
  <si>
    <r>
      <t>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</si>
  <si>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 xml:space="preserve"> 主任委員:                監察委員:                 財務委員:                總幹事:   </t>
  </si>
  <si>
    <t>合    計</t>
  </si>
  <si>
    <r>
      <t>合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計</t>
    </r>
  </si>
  <si>
    <r>
      <t>其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他</t>
    </r>
  </si>
  <si>
    <t>96-1</t>
  </si>
  <si>
    <t>98</t>
  </si>
  <si>
    <t>98</t>
  </si>
  <si>
    <t>100-1</t>
  </si>
  <si>
    <t>服務台</t>
  </si>
  <si>
    <t>合    計</t>
  </si>
  <si>
    <t xml:space="preserve"> 主任委員:                  監察委員:                  財務委員:                 總幹事:   </t>
  </si>
  <si>
    <t>門牌號</t>
  </si>
  <si>
    <t>樓別</t>
  </si>
  <si>
    <t xml:space="preserve">自有車位   </t>
  </si>
  <si>
    <t xml:space="preserve">汽車位    </t>
  </si>
  <si>
    <t xml:space="preserve">機車位       </t>
  </si>
  <si>
    <t xml:space="preserve">電  視       </t>
  </si>
  <si>
    <t>其 他</t>
  </si>
  <si>
    <t>合 計</t>
  </si>
  <si>
    <t>收據號碼</t>
  </si>
  <si>
    <t>90</t>
  </si>
  <si>
    <t>清 潔 費</t>
  </si>
  <si>
    <t>租  金</t>
  </si>
  <si>
    <t>收視費</t>
  </si>
  <si>
    <t xml:space="preserve"> 主任委員:                 監察委員:                  財務委員:                 總幹事:   </t>
  </si>
  <si>
    <t xml:space="preserve"> 主任委員:                 監察委員:                  財務委員:                總幹事:   </t>
  </si>
  <si>
    <t>其他</t>
  </si>
  <si>
    <t>96</t>
  </si>
  <si>
    <t>租   金</t>
  </si>
  <si>
    <t>註                   記</t>
  </si>
  <si>
    <r>
      <t xml:space="preserve">  </t>
    </r>
    <r>
      <rPr>
        <sz val="14"/>
        <rFont val="標楷體"/>
        <family val="4"/>
      </rPr>
      <t>電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視</t>
    </r>
  </si>
  <si>
    <t>86</t>
  </si>
  <si>
    <t xml:space="preserve">電 視       </t>
  </si>
  <si>
    <t>註              記</t>
  </si>
  <si>
    <t>88</t>
  </si>
  <si>
    <t>附            註</t>
  </si>
  <si>
    <t>註            記</t>
  </si>
  <si>
    <t>門牌號</t>
  </si>
  <si>
    <t>樓別</t>
  </si>
  <si>
    <t>管理費</t>
  </si>
  <si>
    <t xml:space="preserve">自有車位   </t>
  </si>
  <si>
    <t xml:space="preserve">汽車位    </t>
  </si>
  <si>
    <t xml:space="preserve">機車位       </t>
  </si>
  <si>
    <t xml:space="preserve">電  視       </t>
  </si>
  <si>
    <t>垃圾費</t>
  </si>
  <si>
    <t>其 他</t>
  </si>
  <si>
    <t>合 計</t>
  </si>
  <si>
    <t>收據號碼</t>
  </si>
  <si>
    <t>註           記</t>
  </si>
  <si>
    <t>98-1</t>
  </si>
  <si>
    <t>辦公室</t>
  </si>
  <si>
    <t>合    計</t>
  </si>
  <si>
    <t xml:space="preserve"> 主任委員:                監察委員:                 財務委員:                總幹事:   </t>
  </si>
  <si>
    <t>清 潔 費</t>
  </si>
  <si>
    <t>租   金</t>
  </si>
  <si>
    <t>租  金</t>
  </si>
  <si>
    <t>銀行存款利息</t>
  </si>
  <si>
    <t>裝潢保證金</t>
  </si>
  <si>
    <t>合  計</t>
  </si>
  <si>
    <t>項次</t>
  </si>
  <si>
    <t>存單號碼</t>
  </si>
  <si>
    <t>各月利息統統計表</t>
  </si>
  <si>
    <t>垃圾抵用卷價款</t>
  </si>
  <si>
    <t>8月利息</t>
  </si>
  <si>
    <t>8月利息</t>
  </si>
  <si>
    <t>網路電費</t>
  </si>
  <si>
    <t>項次</t>
  </si>
  <si>
    <t>門牌號</t>
  </si>
  <si>
    <t>樓層</t>
  </si>
  <si>
    <t>到期日</t>
  </si>
  <si>
    <t>金額</t>
  </si>
  <si>
    <t>支票號碼</t>
  </si>
  <si>
    <t>合    計</t>
  </si>
  <si>
    <t>100-1號</t>
  </si>
  <si>
    <t>明細表在繳費表後面</t>
  </si>
  <si>
    <t>民權湖觀萊茵區97年10月份代收住戶票據明細表</t>
  </si>
  <si>
    <t>存款息</t>
  </si>
  <si>
    <t>民權湖觀萊茵區98年10月份代收住戶票據明細表</t>
  </si>
  <si>
    <t>民權湖觀萊茵區98年10月份代收住戶票據明細表</t>
  </si>
  <si>
    <t>民權湖觀萊茵區98年10月份代收住戶票據明細表</t>
  </si>
  <si>
    <t>註               記</t>
  </si>
  <si>
    <t>併96號11F繳款</t>
  </si>
  <si>
    <t>837、7811、19402存單各2筆利息入帳</t>
  </si>
  <si>
    <t>1月利息</t>
  </si>
  <si>
    <t>2月利息</t>
  </si>
  <si>
    <t>3月利息</t>
  </si>
  <si>
    <t>4月利息</t>
  </si>
  <si>
    <t>5月利息</t>
  </si>
  <si>
    <t>6月利息</t>
  </si>
  <si>
    <t>7月利息</t>
  </si>
  <si>
    <t>8月利息</t>
  </si>
  <si>
    <t>9月利息</t>
  </si>
  <si>
    <t>10月利息</t>
  </si>
  <si>
    <t>併96號2樓繳款</t>
  </si>
  <si>
    <t>臨時停車費</t>
  </si>
  <si>
    <t>98-1號</t>
  </si>
  <si>
    <t>併86號3F繳款</t>
  </si>
  <si>
    <t>已預繳至12月份</t>
  </si>
  <si>
    <t>92號</t>
  </si>
  <si>
    <t>86號</t>
  </si>
  <si>
    <t>32560                          32561</t>
  </si>
  <si>
    <t>32886           32887</t>
  </si>
  <si>
    <t>11月利息</t>
  </si>
  <si>
    <t>12月利息</t>
  </si>
  <si>
    <t>繳1、2月份</t>
  </si>
  <si>
    <t>已預繳至6月份</t>
  </si>
  <si>
    <t>繳1、2月份</t>
  </si>
  <si>
    <t>32977              32978</t>
  </si>
  <si>
    <t>繳1至3月份</t>
  </si>
  <si>
    <t>已預繳至10月份</t>
  </si>
  <si>
    <t>33024 -                         33026</t>
  </si>
  <si>
    <t>33050               33051</t>
  </si>
  <si>
    <t>104.3.20</t>
  </si>
  <si>
    <t>104.4.20</t>
  </si>
  <si>
    <t>104.5.20</t>
  </si>
  <si>
    <t>104.6.22</t>
  </si>
  <si>
    <t>HQ0252447</t>
  </si>
  <si>
    <t>HQ0252448</t>
  </si>
  <si>
    <t>HQ0252449</t>
  </si>
  <si>
    <t>HQ0252450</t>
  </si>
  <si>
    <t>AH6518886</t>
  </si>
  <si>
    <t>AH6518890</t>
  </si>
  <si>
    <t>AH6518892</t>
  </si>
  <si>
    <t>AH6518891</t>
  </si>
  <si>
    <t>104.3.25</t>
  </si>
  <si>
    <t>104.4.25</t>
  </si>
  <si>
    <t>104.5.25</t>
  </si>
  <si>
    <t>104.6.25</t>
  </si>
  <si>
    <t>104.3.10</t>
  </si>
  <si>
    <t>104.4.10</t>
  </si>
  <si>
    <t>104.5.10</t>
  </si>
  <si>
    <t>104.6.10</t>
  </si>
  <si>
    <t>FA7009835</t>
  </si>
  <si>
    <t>FA7009836</t>
  </si>
  <si>
    <t>FA7009837</t>
  </si>
  <si>
    <t>FA7009838</t>
  </si>
  <si>
    <t>104.2.28</t>
  </si>
  <si>
    <t>0518069</t>
  </si>
  <si>
    <t>104.3.31</t>
  </si>
  <si>
    <t>0518070</t>
  </si>
  <si>
    <t>104.4.30</t>
  </si>
  <si>
    <t>0518071</t>
  </si>
  <si>
    <t>104.5.31</t>
  </si>
  <si>
    <t>0518072</t>
  </si>
  <si>
    <t>104.6.30</t>
  </si>
  <si>
    <t>0518073</t>
  </si>
  <si>
    <t>104.7.31</t>
  </si>
  <si>
    <t>0518074</t>
  </si>
  <si>
    <t>104.8.31</t>
  </si>
  <si>
    <t>0518075</t>
  </si>
  <si>
    <t xml:space="preserve">             民權湖觀萊茵區（民國  104 年  2 月份）芳鄰繳費明細表</t>
  </si>
  <si>
    <t>已於1月份繳款</t>
  </si>
  <si>
    <t>已預繳至6月份</t>
  </si>
  <si>
    <t xml:space="preserve">             民權湖觀萊茵區（民國  104 年 2 月份）芳鄰繳費明細表</t>
  </si>
  <si>
    <t>繳12、1月份</t>
  </si>
  <si>
    <t>併88號1F繳款</t>
  </si>
  <si>
    <t>2月份尚未繳款</t>
  </si>
  <si>
    <t>1、2月份尚未繳款</t>
  </si>
  <si>
    <t xml:space="preserve">             民權湖觀萊茵區（民國  104 年 2 月份）芳鄰繳費明細表</t>
  </si>
  <si>
    <t>12至2月份尚未繳款</t>
  </si>
  <si>
    <t>1、2月份尚未繳款</t>
  </si>
  <si>
    <t>33109               33238</t>
  </si>
  <si>
    <t>繳3、4月份</t>
  </si>
  <si>
    <t>96-1號2樓合併繳款</t>
  </si>
  <si>
    <t>2月份尚未繳款</t>
  </si>
  <si>
    <t>96-1號11樓合併繳款</t>
  </si>
  <si>
    <t>繳3月份</t>
  </si>
  <si>
    <t>繳1至3月份</t>
  </si>
  <si>
    <t>33126              33234</t>
  </si>
  <si>
    <t>繳2、3月份</t>
  </si>
  <si>
    <t>繳12、1月份</t>
  </si>
  <si>
    <t>33088              33138</t>
  </si>
  <si>
    <t>33089               33226</t>
  </si>
  <si>
    <t>已預繳至4月份</t>
  </si>
  <si>
    <t>繳1月份</t>
  </si>
  <si>
    <t>已預繳至6月份</t>
  </si>
  <si>
    <t>已預繳至8月份</t>
  </si>
  <si>
    <t>繳1月份</t>
  </si>
  <si>
    <t>已預繳至12月份</t>
  </si>
  <si>
    <t>已於1月份繳款</t>
  </si>
  <si>
    <t>收汽車遙控器押金1千元</t>
  </si>
  <si>
    <t>繳3月份</t>
  </si>
  <si>
    <t>已預繳至3月份</t>
  </si>
  <si>
    <t>33132                 33212</t>
  </si>
  <si>
    <t>民權湖觀萊茵區104年2月份代收住戶票據明細表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</si>
</sst>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000"/>
    <numFmt numFmtId="179" formatCode="0_ "/>
    <numFmt numFmtId="180" formatCode="#,##0_ "/>
    <numFmt numFmtId="181" formatCode="#,##0.00_);\(#,##0.00\)"/>
    <numFmt numFmtId="182" formatCode="#,##0_);\(#,##0\)"/>
    <numFmt numFmtId="183" formatCode="0.00_);\(0.00\)"/>
    <numFmt numFmtId="184" formatCode="0_);\(0\)"/>
    <numFmt numFmtId="185" formatCode="m&quot;月&quot;d&quot;日&quot;"/>
  </numFmts>
  <fonts count="32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細明體"/>
      <family val="3"/>
    </font>
    <font>
      <sz val="12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2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/>
    </xf>
    <xf numFmtId="49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4" fillId="0" borderId="18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distributed"/>
    </xf>
    <xf numFmtId="0" fontId="31" fillId="0" borderId="10" xfId="0" applyFont="1" applyBorder="1" applyAlignment="1">
      <alignment horizontal="left" vertical="center"/>
    </xf>
    <xf numFmtId="184" fontId="9" fillId="0" borderId="10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177" fontId="9" fillId="0" borderId="14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H1">
      <selection activeCell="D19" sqref="D19"/>
    </sheetView>
  </sheetViews>
  <sheetFormatPr defaultColWidth="9.00390625" defaultRowHeight="16.5"/>
  <cols>
    <col min="1" max="1" width="13.25390625" style="1" customWidth="1"/>
    <col min="2" max="2" width="14.125" style="1" customWidth="1"/>
    <col min="3" max="5" width="9.00390625" style="1" customWidth="1"/>
    <col min="6" max="6" width="19.75390625" style="1" customWidth="1"/>
    <col min="7" max="16384" width="9.00390625" style="1" customWidth="1"/>
  </cols>
  <sheetData>
    <row r="1" spans="1:6" ht="24.75" customHeight="1">
      <c r="A1" s="72" t="s">
        <v>9</v>
      </c>
      <c r="B1" s="72"/>
      <c r="C1" s="72"/>
      <c r="D1" s="72"/>
      <c r="E1" s="72"/>
      <c r="F1" s="72"/>
    </row>
    <row r="2" ht="24.75" customHeight="1"/>
    <row r="3" spans="1:6" ht="24.75" customHeight="1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</row>
    <row r="4" spans="1:6" ht="25.5" customHeight="1">
      <c r="A4" s="2" t="s">
        <v>16</v>
      </c>
      <c r="B4" s="2"/>
      <c r="C4" s="2"/>
      <c r="D4" s="2"/>
      <c r="E4" s="2"/>
      <c r="F4" s="2"/>
    </row>
    <row r="5" spans="1:6" ht="24.75" customHeight="1">
      <c r="A5" s="2" t="s">
        <v>17</v>
      </c>
      <c r="B5" s="2"/>
      <c r="C5" s="2"/>
      <c r="D5" s="2"/>
      <c r="E5" s="2"/>
      <c r="F5" s="2" t="s">
        <v>18</v>
      </c>
    </row>
    <row r="6" spans="1:6" ht="24.75" customHeight="1">
      <c r="A6" s="2" t="s">
        <v>19</v>
      </c>
      <c r="B6" s="2"/>
      <c r="C6" s="2"/>
      <c r="D6" s="2"/>
      <c r="E6" s="2"/>
      <c r="F6" s="2" t="s">
        <v>18</v>
      </c>
    </row>
    <row r="7" spans="1:6" ht="24.75" customHeight="1">
      <c r="A7" s="2" t="s">
        <v>20</v>
      </c>
      <c r="B7" s="2"/>
      <c r="C7" s="2"/>
      <c r="D7" s="2"/>
      <c r="E7" s="2"/>
      <c r="F7" s="2" t="s">
        <v>18</v>
      </c>
    </row>
    <row r="8" spans="1:6" ht="24.75" customHeight="1">
      <c r="A8" s="2" t="s">
        <v>21</v>
      </c>
      <c r="B8" s="2"/>
      <c r="C8" s="2"/>
      <c r="D8" s="2"/>
      <c r="E8" s="2"/>
      <c r="F8" s="2" t="s">
        <v>18</v>
      </c>
    </row>
    <row r="9" spans="1:6" ht="24.75" customHeight="1">
      <c r="A9" s="2" t="s">
        <v>22</v>
      </c>
      <c r="B9" s="2"/>
      <c r="C9" s="2"/>
      <c r="D9" s="2"/>
      <c r="E9" s="2"/>
      <c r="F9" s="2" t="s">
        <v>18</v>
      </c>
    </row>
    <row r="10" spans="1:6" ht="24.75" customHeight="1">
      <c r="A10" s="2" t="s">
        <v>23</v>
      </c>
      <c r="B10" s="2"/>
      <c r="C10" s="2"/>
      <c r="D10" s="2"/>
      <c r="E10" s="2"/>
      <c r="F10" s="2" t="s">
        <v>18</v>
      </c>
    </row>
    <row r="11" spans="1:6" ht="24.75" customHeight="1">
      <c r="A11" s="2" t="s">
        <v>24</v>
      </c>
      <c r="B11" s="2"/>
      <c r="C11" s="2"/>
      <c r="D11" s="2">
        <v>12501</v>
      </c>
      <c r="E11" s="2">
        <v>12501</v>
      </c>
      <c r="F11" s="2" t="s">
        <v>25</v>
      </c>
    </row>
    <row r="12" spans="1:6" ht="24.75" customHeight="1">
      <c r="A12" s="2" t="s">
        <v>26</v>
      </c>
      <c r="B12" s="3"/>
      <c r="C12" s="2"/>
      <c r="D12" s="2">
        <v>2245</v>
      </c>
      <c r="E12" s="2">
        <v>2245</v>
      </c>
      <c r="F12" s="2" t="s">
        <v>27</v>
      </c>
    </row>
    <row r="13" spans="1:6" ht="24.75" customHeight="1">
      <c r="A13" s="71" t="s">
        <v>28</v>
      </c>
      <c r="B13" s="3" t="s">
        <v>29</v>
      </c>
      <c r="C13" s="2" t="s">
        <v>30</v>
      </c>
      <c r="D13" s="2">
        <v>18260</v>
      </c>
      <c r="E13" s="70">
        <v>26260</v>
      </c>
      <c r="F13" s="3"/>
    </row>
    <row r="14" spans="1:6" ht="24.75" customHeight="1">
      <c r="A14" s="73"/>
      <c r="B14" s="2" t="s">
        <v>2</v>
      </c>
      <c r="C14" s="3" t="s">
        <v>3</v>
      </c>
      <c r="D14" s="2">
        <v>8000</v>
      </c>
      <c r="E14" s="70"/>
      <c r="F14" s="4"/>
    </row>
    <row r="15" spans="1:6" ht="24.75" customHeight="1">
      <c r="A15" s="71" t="s">
        <v>0</v>
      </c>
      <c r="B15" s="3" t="s">
        <v>4</v>
      </c>
      <c r="C15" s="3">
        <v>550</v>
      </c>
      <c r="D15" s="2">
        <v>550</v>
      </c>
      <c r="E15" s="70">
        <v>1430</v>
      </c>
      <c r="F15" s="70" t="s">
        <v>31</v>
      </c>
    </row>
    <row r="16" spans="1:6" ht="24.75" customHeight="1">
      <c r="A16" s="73"/>
      <c r="B16" s="2" t="s">
        <v>5</v>
      </c>
      <c r="C16" s="2">
        <v>880</v>
      </c>
      <c r="D16" s="2">
        <v>880</v>
      </c>
      <c r="E16" s="70"/>
      <c r="F16" s="70"/>
    </row>
    <row r="17" spans="1:6" ht="24.75" customHeight="1">
      <c r="A17" s="3"/>
      <c r="B17" s="3" t="s">
        <v>32</v>
      </c>
      <c r="C17" s="3">
        <v>50</v>
      </c>
      <c r="D17" s="2">
        <v>250</v>
      </c>
      <c r="E17" s="70">
        <v>950</v>
      </c>
      <c r="F17" s="70" t="s">
        <v>33</v>
      </c>
    </row>
    <row r="18" spans="1:6" ht="24.75" customHeight="1">
      <c r="A18" s="5"/>
      <c r="B18" s="2" t="s">
        <v>6</v>
      </c>
      <c r="C18" s="2">
        <v>350</v>
      </c>
      <c r="D18" s="2">
        <v>700</v>
      </c>
      <c r="E18" s="70"/>
      <c r="F18" s="71"/>
    </row>
    <row r="19" spans="1:6" ht="24.75" customHeight="1">
      <c r="A19" s="3"/>
      <c r="B19" s="3" t="s">
        <v>34</v>
      </c>
      <c r="C19" s="3">
        <v>230</v>
      </c>
      <c r="D19" s="2">
        <v>1380</v>
      </c>
      <c r="E19" s="70">
        <v>2180</v>
      </c>
      <c r="F19" s="70" t="s">
        <v>35</v>
      </c>
    </row>
    <row r="20" spans="1:6" ht="24.75" customHeight="1">
      <c r="A20" s="5"/>
      <c r="B20" s="2" t="s">
        <v>7</v>
      </c>
      <c r="C20" s="2">
        <v>20</v>
      </c>
      <c r="D20" s="2">
        <v>800</v>
      </c>
      <c r="E20" s="70"/>
      <c r="F20" s="70"/>
    </row>
    <row r="21" spans="1:6" ht="24.75" customHeight="1">
      <c r="A21" s="3"/>
      <c r="B21" s="3" t="s">
        <v>36</v>
      </c>
      <c r="C21" s="3">
        <v>190</v>
      </c>
      <c r="D21" s="2">
        <v>760</v>
      </c>
      <c r="E21" s="70">
        <v>865</v>
      </c>
      <c r="F21" s="70" t="s">
        <v>37</v>
      </c>
    </row>
    <row r="22" spans="1:6" ht="24.75" customHeight="1">
      <c r="A22" s="5"/>
      <c r="B22" s="2" t="s">
        <v>8</v>
      </c>
      <c r="C22" s="2"/>
      <c r="D22" s="2">
        <v>105</v>
      </c>
      <c r="E22" s="70"/>
      <c r="F22" s="70"/>
    </row>
    <row r="23" spans="1:6" ht="24.75" customHeight="1">
      <c r="A23" s="2"/>
      <c r="B23" s="2" t="s">
        <v>38</v>
      </c>
      <c r="C23" s="2">
        <v>250</v>
      </c>
      <c r="D23" s="2">
        <v>1000</v>
      </c>
      <c r="E23" s="2">
        <v>1000</v>
      </c>
      <c r="F23" s="2" t="s">
        <v>39</v>
      </c>
    </row>
    <row r="24" spans="1:6" ht="24.75" customHeight="1">
      <c r="A24" s="2"/>
      <c r="B24" s="2"/>
      <c r="C24" s="2"/>
      <c r="D24" s="2"/>
      <c r="E24" s="2"/>
      <c r="F24" s="2"/>
    </row>
    <row r="25" spans="1:6" ht="24.75" customHeight="1">
      <c r="A25" s="2" t="s">
        <v>1</v>
      </c>
      <c r="B25" s="2"/>
      <c r="C25" s="2"/>
      <c r="D25" s="2"/>
      <c r="E25" s="2">
        <v>47431</v>
      </c>
      <c r="F25" s="2"/>
    </row>
    <row r="26" spans="1:6" ht="16.5">
      <c r="A26" s="1" t="s">
        <v>40</v>
      </c>
      <c r="C26" s="1" t="s">
        <v>41</v>
      </c>
      <c r="E26" s="1" t="s">
        <v>42</v>
      </c>
      <c r="F26" s="6" t="s">
        <v>43</v>
      </c>
    </row>
  </sheetData>
  <sheetProtection/>
  <mergeCells count="12">
    <mergeCell ref="A1:F1"/>
    <mergeCell ref="A13:A14"/>
    <mergeCell ref="A15:A16"/>
    <mergeCell ref="E13:E14"/>
    <mergeCell ref="E21:E22"/>
    <mergeCell ref="F15:F16"/>
    <mergeCell ref="F17:F18"/>
    <mergeCell ref="F19:F20"/>
    <mergeCell ref="F21:F22"/>
    <mergeCell ref="E15:E16"/>
    <mergeCell ref="E17:E18"/>
    <mergeCell ref="E19:E20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A5">
      <selection activeCell="J15" sqref="J15"/>
    </sheetView>
  </sheetViews>
  <sheetFormatPr defaultColWidth="9.00390625" defaultRowHeight="26.25" customHeight="1"/>
  <cols>
    <col min="1" max="1" width="9.75390625" style="8" customWidth="1"/>
    <col min="2" max="2" width="4.00390625" style="8" customWidth="1"/>
    <col min="3" max="3" width="9.75390625" style="8" customWidth="1"/>
    <col min="4" max="4" width="12.50390625" style="8" customWidth="1"/>
    <col min="5" max="5" width="10.875" style="8" customWidth="1"/>
    <col min="6" max="6" width="9.625" style="8" customWidth="1"/>
    <col min="7" max="7" width="10.125" style="8" customWidth="1"/>
    <col min="8" max="8" width="8.625" style="8" customWidth="1"/>
    <col min="9" max="9" width="9.875" style="8" customWidth="1"/>
    <col min="10" max="10" width="10.625" style="8" customWidth="1"/>
    <col min="11" max="11" width="10.75390625" style="8" customWidth="1"/>
    <col min="12" max="12" width="28.875" style="8" customWidth="1"/>
    <col min="13" max="16384" width="9.00390625" style="8" customWidth="1"/>
  </cols>
  <sheetData>
    <row r="1" spans="1:12" ht="26.25" customHeight="1">
      <c r="A1" s="96" t="s">
        <v>219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23" s="16" customFormat="1" ht="26.25" customHeight="1">
      <c r="A2" s="68" t="s">
        <v>72</v>
      </c>
      <c r="B2" s="77" t="s">
        <v>73</v>
      </c>
      <c r="C2" s="68" t="s">
        <v>44</v>
      </c>
      <c r="D2" s="21" t="s">
        <v>74</v>
      </c>
      <c r="E2" s="21" t="s">
        <v>75</v>
      </c>
      <c r="F2" s="21" t="s">
        <v>76</v>
      </c>
      <c r="G2" s="42" t="s">
        <v>91</v>
      </c>
      <c r="H2" s="68" t="s">
        <v>45</v>
      </c>
      <c r="I2" s="68" t="s">
        <v>87</v>
      </c>
      <c r="J2" s="68" t="s">
        <v>63</v>
      </c>
      <c r="K2" s="68" t="s">
        <v>80</v>
      </c>
      <c r="L2" s="68" t="s">
        <v>90</v>
      </c>
      <c r="W2" s="16" t="s">
        <v>124</v>
      </c>
    </row>
    <row r="3" spans="1:23" s="15" customFormat="1" ht="26.25" customHeight="1">
      <c r="A3" s="69"/>
      <c r="B3" s="78"/>
      <c r="C3" s="69"/>
      <c r="D3" s="18" t="s">
        <v>114</v>
      </c>
      <c r="E3" s="18" t="s">
        <v>115</v>
      </c>
      <c r="F3" s="19" t="s">
        <v>116</v>
      </c>
      <c r="G3" s="17" t="s">
        <v>84</v>
      </c>
      <c r="H3" s="69"/>
      <c r="I3" s="69"/>
      <c r="J3" s="69"/>
      <c r="K3" s="69"/>
      <c r="L3" s="69"/>
      <c r="S3" s="15">
        <v>555</v>
      </c>
      <c r="W3" s="15">
        <v>188</v>
      </c>
    </row>
    <row r="4" spans="1:23" s="9" customFormat="1" ht="33" customHeight="1">
      <c r="A4" s="22" t="s">
        <v>88</v>
      </c>
      <c r="B4" s="13">
        <v>1</v>
      </c>
      <c r="C4" s="23">
        <v>3360</v>
      </c>
      <c r="D4" s="23">
        <v>600</v>
      </c>
      <c r="E4" s="23"/>
      <c r="F4" s="23"/>
      <c r="G4" s="10"/>
      <c r="H4" s="23"/>
      <c r="I4" s="23"/>
      <c r="J4" s="23">
        <f aca="true" t="shared" si="0" ref="J4:J14">SUM(C4:I4)</f>
        <v>3960</v>
      </c>
      <c r="K4" s="41">
        <v>33123</v>
      </c>
      <c r="L4" s="59" t="s">
        <v>167</v>
      </c>
      <c r="S4" s="9">
        <v>370</v>
      </c>
      <c r="W4" s="9">
        <v>550</v>
      </c>
    </row>
    <row r="5" spans="1:23" ht="33" customHeight="1">
      <c r="A5" s="22" t="s">
        <v>88</v>
      </c>
      <c r="B5" s="13">
        <v>2</v>
      </c>
      <c r="C5" s="23">
        <v>3540</v>
      </c>
      <c r="D5" s="23">
        <v>300</v>
      </c>
      <c r="E5" s="23"/>
      <c r="F5" s="23"/>
      <c r="G5" s="23">
        <v>350</v>
      </c>
      <c r="H5" s="23"/>
      <c r="I5" s="23"/>
      <c r="J5" s="23">
        <f t="shared" si="0"/>
        <v>4190</v>
      </c>
      <c r="K5" s="41">
        <v>33113</v>
      </c>
      <c r="L5" s="12" t="s">
        <v>224</v>
      </c>
      <c r="S5" s="8">
        <v>925</v>
      </c>
      <c r="W5" s="8">
        <v>367</v>
      </c>
    </row>
    <row r="6" spans="1:23" ht="31.5" customHeight="1">
      <c r="A6" s="22" t="s">
        <v>88</v>
      </c>
      <c r="B6" s="13">
        <v>3</v>
      </c>
      <c r="C6" s="23"/>
      <c r="D6" s="23"/>
      <c r="E6" s="23"/>
      <c r="F6" s="23"/>
      <c r="G6" s="23"/>
      <c r="H6" s="23"/>
      <c r="I6" s="23"/>
      <c r="J6" s="23"/>
      <c r="K6" s="41"/>
      <c r="L6" s="12" t="s">
        <v>225</v>
      </c>
      <c r="S6" s="8">
        <v>266</v>
      </c>
      <c r="W6" s="8">
        <v>917</v>
      </c>
    </row>
    <row r="7" spans="1:23" ht="33" customHeight="1">
      <c r="A7" s="22" t="s">
        <v>88</v>
      </c>
      <c r="B7" s="13">
        <v>4</v>
      </c>
      <c r="C7" s="23">
        <v>1740</v>
      </c>
      <c r="D7" s="23">
        <v>300</v>
      </c>
      <c r="E7" s="23"/>
      <c r="F7" s="23">
        <v>300</v>
      </c>
      <c r="G7" s="23">
        <v>350</v>
      </c>
      <c r="H7" s="23"/>
      <c r="I7" s="23"/>
      <c r="J7" s="23">
        <f t="shared" si="0"/>
        <v>2690</v>
      </c>
      <c r="K7" s="41">
        <v>33102</v>
      </c>
      <c r="L7" s="12"/>
      <c r="S7" s="8">
        <v>290</v>
      </c>
      <c r="W7" s="8">
        <v>599</v>
      </c>
    </row>
    <row r="8" spans="1:23" s="32" customFormat="1" ht="33" customHeight="1">
      <c r="A8" s="22" t="s">
        <v>88</v>
      </c>
      <c r="B8" s="13">
        <v>5</v>
      </c>
      <c r="C8" s="23"/>
      <c r="D8" s="23"/>
      <c r="E8" s="23"/>
      <c r="F8" s="23"/>
      <c r="G8" s="23"/>
      <c r="H8" s="23"/>
      <c r="I8" s="23"/>
      <c r="J8" s="23"/>
      <c r="K8" s="41"/>
      <c r="L8" s="12" t="s">
        <v>221</v>
      </c>
      <c r="S8" s="32">
        <v>273</v>
      </c>
      <c r="W8" s="32">
        <v>750</v>
      </c>
    </row>
    <row r="9" spans="1:23" s="32" customFormat="1" ht="33" customHeight="1">
      <c r="A9" s="22" t="s">
        <v>88</v>
      </c>
      <c r="B9" s="13">
        <v>6</v>
      </c>
      <c r="C9" s="23">
        <v>1740</v>
      </c>
      <c r="D9" s="23">
        <v>300</v>
      </c>
      <c r="E9" s="23"/>
      <c r="F9" s="23"/>
      <c r="G9" s="23">
        <v>350</v>
      </c>
      <c r="H9" s="23"/>
      <c r="I9" s="23"/>
      <c r="J9" s="23">
        <f t="shared" si="0"/>
        <v>2390</v>
      </c>
      <c r="K9" s="41">
        <v>33091</v>
      </c>
      <c r="L9" s="12"/>
      <c r="S9" s="32">
        <v>555</v>
      </c>
      <c r="W9" s="32">
        <v>998</v>
      </c>
    </row>
    <row r="10" spans="1:23" ht="33" customHeight="1">
      <c r="A10" s="22" t="s">
        <v>88</v>
      </c>
      <c r="B10" s="13">
        <v>7</v>
      </c>
      <c r="C10" s="23">
        <v>2160</v>
      </c>
      <c r="D10" s="23">
        <v>300</v>
      </c>
      <c r="E10" s="23"/>
      <c r="F10" s="23"/>
      <c r="G10" s="23">
        <v>350</v>
      </c>
      <c r="H10" s="23"/>
      <c r="I10" s="23"/>
      <c r="J10" s="23">
        <f t="shared" si="0"/>
        <v>2810</v>
      </c>
      <c r="K10" s="41">
        <v>33230</v>
      </c>
      <c r="L10" s="12"/>
      <c r="S10" s="8">
        <v>162</v>
      </c>
      <c r="W10" s="8">
        <v>1220</v>
      </c>
    </row>
    <row r="11" spans="1:23" ht="33.75" customHeight="1">
      <c r="A11" s="22" t="s">
        <v>88</v>
      </c>
      <c r="B11" s="13">
        <v>8</v>
      </c>
      <c r="C11" s="23">
        <v>1740</v>
      </c>
      <c r="D11" s="23"/>
      <c r="E11" s="23">
        <v>3300</v>
      </c>
      <c r="F11" s="23">
        <v>300</v>
      </c>
      <c r="G11" s="23">
        <v>350</v>
      </c>
      <c r="H11" s="23"/>
      <c r="I11" s="23"/>
      <c r="J11" s="23">
        <f t="shared" si="0"/>
        <v>5690</v>
      </c>
      <c r="K11" s="41">
        <v>33117</v>
      </c>
      <c r="L11" s="12"/>
      <c r="S11" s="8">
        <v>823</v>
      </c>
      <c r="W11" s="8">
        <v>372</v>
      </c>
    </row>
    <row r="12" spans="1:23" s="32" customFormat="1" ht="33" customHeight="1">
      <c r="A12" s="22" t="s">
        <v>88</v>
      </c>
      <c r="B12" s="13">
        <v>9</v>
      </c>
      <c r="C12" s="23"/>
      <c r="D12" s="23"/>
      <c r="E12" s="23"/>
      <c r="F12" s="23"/>
      <c r="G12" s="23"/>
      <c r="H12" s="23"/>
      <c r="I12" s="23"/>
      <c r="J12" s="23"/>
      <c r="K12" s="41">
        <v>33022</v>
      </c>
      <c r="L12" s="59" t="s">
        <v>212</v>
      </c>
      <c r="S12" s="32">
        <v>444</v>
      </c>
      <c r="W12" s="32">
        <v>733</v>
      </c>
    </row>
    <row r="13" spans="1:23" ht="33" customHeight="1">
      <c r="A13" s="22" t="s">
        <v>88</v>
      </c>
      <c r="B13" s="13">
        <v>10</v>
      </c>
      <c r="C13" s="23">
        <v>1740</v>
      </c>
      <c r="D13" s="23"/>
      <c r="E13" s="23"/>
      <c r="F13" s="23"/>
      <c r="G13" s="23">
        <v>350</v>
      </c>
      <c r="H13" s="23"/>
      <c r="I13" s="23"/>
      <c r="J13" s="23">
        <f t="shared" si="0"/>
        <v>2090</v>
      </c>
      <c r="K13" s="41">
        <v>33227</v>
      </c>
      <c r="L13" s="12"/>
      <c r="S13" s="8">
        <v>43</v>
      </c>
      <c r="W13" s="8">
        <v>79</v>
      </c>
    </row>
    <row r="14" spans="1:23" ht="33.75" customHeight="1">
      <c r="A14" s="22" t="s">
        <v>88</v>
      </c>
      <c r="B14" s="13">
        <v>11</v>
      </c>
      <c r="C14" s="23">
        <v>3480</v>
      </c>
      <c r="D14" s="23">
        <v>300</v>
      </c>
      <c r="E14" s="23"/>
      <c r="F14" s="23"/>
      <c r="G14" s="23">
        <v>350</v>
      </c>
      <c r="H14" s="23"/>
      <c r="I14" s="23"/>
      <c r="J14" s="23">
        <f t="shared" si="0"/>
        <v>4130</v>
      </c>
      <c r="K14" s="41">
        <v>33118</v>
      </c>
      <c r="L14" s="12" t="s">
        <v>226</v>
      </c>
      <c r="S14" s="8">
        <v>162</v>
      </c>
      <c r="W14" s="8">
        <v>888</v>
      </c>
    </row>
    <row r="15" spans="1:23" ht="32.25" customHeight="1">
      <c r="A15" s="22" t="s">
        <v>88</v>
      </c>
      <c r="B15" s="13">
        <v>12</v>
      </c>
      <c r="C15" s="23">
        <v>1740</v>
      </c>
      <c r="D15" s="23"/>
      <c r="E15" s="23">
        <v>3300</v>
      </c>
      <c r="F15" s="23"/>
      <c r="G15" s="23">
        <v>350</v>
      </c>
      <c r="H15" s="23"/>
      <c r="I15" s="23"/>
      <c r="J15" s="23">
        <f>SUM(C15:I15)</f>
        <v>5390</v>
      </c>
      <c r="K15" s="41">
        <v>33204</v>
      </c>
      <c r="L15" s="12"/>
      <c r="S15" s="8">
        <v>137</v>
      </c>
      <c r="W15" s="8">
        <v>1220</v>
      </c>
    </row>
    <row r="16" spans="1:23" ht="33.75" customHeight="1">
      <c r="A16" s="22" t="s">
        <v>88</v>
      </c>
      <c r="B16" s="13">
        <v>13</v>
      </c>
      <c r="C16" s="23">
        <v>1740</v>
      </c>
      <c r="D16" s="23"/>
      <c r="E16" s="23">
        <v>3300</v>
      </c>
      <c r="F16" s="23"/>
      <c r="G16" s="23">
        <v>350</v>
      </c>
      <c r="H16" s="23"/>
      <c r="I16" s="23"/>
      <c r="J16" s="23">
        <f>SUM(C16:I16)</f>
        <v>5390</v>
      </c>
      <c r="K16" s="41">
        <v>33105</v>
      </c>
      <c r="L16" s="12"/>
      <c r="S16" s="8">
        <v>342</v>
      </c>
      <c r="W16" s="8">
        <v>372</v>
      </c>
    </row>
    <row r="17" spans="1:23" ht="33" customHeight="1">
      <c r="A17" s="79" t="s">
        <v>47</v>
      </c>
      <c r="B17" s="79"/>
      <c r="C17" s="23">
        <f>SUM(C4:C16)</f>
        <v>22980</v>
      </c>
      <c r="D17" s="23">
        <f>SUM(D4:D16)</f>
        <v>2100</v>
      </c>
      <c r="E17" s="23">
        <f>SUM(E4:E16)</f>
        <v>9900</v>
      </c>
      <c r="F17" s="23">
        <f>SUM(F4:F16)</f>
        <v>600</v>
      </c>
      <c r="G17" s="23">
        <f>SUM(G4:G16)</f>
        <v>3150</v>
      </c>
      <c r="H17" s="23"/>
      <c r="I17" s="23"/>
      <c r="J17" s="23">
        <f>SUM(C17:I17)</f>
        <v>38730</v>
      </c>
      <c r="K17" s="13"/>
      <c r="L17" s="9"/>
      <c r="S17" s="8">
        <v>552</v>
      </c>
      <c r="W17" s="8">
        <v>375</v>
      </c>
    </row>
    <row r="18" spans="1:23" s="11" customFormat="1" ht="30" customHeight="1">
      <c r="A18" s="81" t="s">
        <v>85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S18" s="11">
        <v>273</v>
      </c>
      <c r="W18" s="11">
        <v>817</v>
      </c>
    </row>
    <row r="19" spans="19:23" ht="26.25" customHeight="1">
      <c r="S19" s="8">
        <v>273</v>
      </c>
      <c r="W19" s="8">
        <v>750</v>
      </c>
    </row>
    <row r="20" spans="10:19" ht="26.25" customHeight="1">
      <c r="J20" s="8">
        <v>14163</v>
      </c>
      <c r="S20" s="8">
        <v>0</v>
      </c>
    </row>
    <row r="21" spans="10:19" ht="26.25" customHeight="1">
      <c r="J21" s="8">
        <v>6445</v>
      </c>
      <c r="S21" s="8">
        <v>0</v>
      </c>
    </row>
    <row r="22" ht="26.25" customHeight="1">
      <c r="J22" s="8">
        <v>0</v>
      </c>
    </row>
    <row r="23" spans="10:14" ht="26.25" customHeight="1">
      <c r="J23" s="8">
        <v>4276</v>
      </c>
      <c r="N23" s="8" t="s">
        <v>136</v>
      </c>
    </row>
    <row r="24" ht="26.25" customHeight="1">
      <c r="J24" s="8">
        <v>34627</v>
      </c>
    </row>
    <row r="25" ht="26.25" customHeight="1">
      <c r="N25" s="8" t="s">
        <v>138</v>
      </c>
    </row>
    <row r="26" ht="26.25" customHeight="1">
      <c r="N26" s="8">
        <v>2</v>
      </c>
    </row>
    <row r="27" ht="26.25" customHeight="1">
      <c r="N27" s="8">
        <v>1</v>
      </c>
    </row>
    <row r="28" ht="26.25" customHeight="1">
      <c r="N28" s="8">
        <v>2</v>
      </c>
    </row>
    <row r="29" ht="26.25" customHeight="1">
      <c r="N29" s="8">
        <v>3</v>
      </c>
    </row>
    <row r="30" ht="26.25" customHeight="1">
      <c r="N30" s="8">
        <v>4</v>
      </c>
    </row>
    <row r="31" ht="26.25" customHeight="1">
      <c r="N31" s="8">
        <v>5</v>
      </c>
    </row>
    <row r="32" ht="26.25" customHeight="1">
      <c r="N32" s="8">
        <v>6</v>
      </c>
    </row>
  </sheetData>
  <sheetProtection/>
  <mergeCells count="11">
    <mergeCell ref="A18:L18"/>
    <mergeCell ref="A17:B17"/>
    <mergeCell ref="A1:L1"/>
    <mergeCell ref="L2:L3"/>
    <mergeCell ref="A2:A3"/>
    <mergeCell ref="B2:B3"/>
    <mergeCell ref="C2:C3"/>
    <mergeCell ref="H2:H3"/>
    <mergeCell ref="I2:I3"/>
    <mergeCell ref="J2:J3"/>
    <mergeCell ref="K2:K3"/>
  </mergeCells>
  <printOptions horizontalCentered="1" verticalCentered="1"/>
  <pageMargins left="0.5511811023622047" right="0.5511811023622047" top="0.3937007874015748" bottom="0.3937007874015748" header="0.5118110236220472" footer="0.5118110236220472"/>
  <pageSetup fitToHeight="1" fitToWidth="1" horizontalDpi="300" verticalDpi="3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E6">
      <selection activeCell="L15" sqref="L15"/>
    </sheetView>
  </sheetViews>
  <sheetFormatPr defaultColWidth="9.00390625" defaultRowHeight="16.5"/>
  <cols>
    <col min="1" max="1" width="9.125" style="0" bestFit="1" customWidth="1"/>
    <col min="2" max="2" width="4.375" style="0" customWidth="1"/>
    <col min="3" max="3" width="10.375" style="0" customWidth="1"/>
    <col min="4" max="4" width="11.625" style="0" customWidth="1"/>
    <col min="5" max="5" width="10.50390625" style="0" customWidth="1"/>
    <col min="6" max="6" width="9.25390625" style="0" bestFit="1" customWidth="1"/>
    <col min="7" max="7" width="11.50390625" style="0" customWidth="1"/>
    <col min="8" max="8" width="9.125" style="0" bestFit="1" customWidth="1"/>
    <col min="9" max="9" width="10.50390625" style="0" bestFit="1" customWidth="1"/>
    <col min="10" max="10" width="11.50390625" style="0" customWidth="1"/>
    <col min="11" max="11" width="12.50390625" style="0" customWidth="1"/>
    <col min="12" max="12" width="31.25390625" style="0" customWidth="1"/>
  </cols>
  <sheetData>
    <row r="1" spans="1:12" ht="35.25" customHeight="1">
      <c r="A1" s="67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23" s="16" customFormat="1" ht="27" customHeight="1">
      <c r="A2" s="68" t="s">
        <v>55</v>
      </c>
      <c r="B2" s="77" t="s">
        <v>56</v>
      </c>
      <c r="C2" s="68" t="s">
        <v>57</v>
      </c>
      <c r="D2" s="21" t="s">
        <v>51</v>
      </c>
      <c r="E2" s="21" t="s">
        <v>53</v>
      </c>
      <c r="F2" s="21" t="s">
        <v>52</v>
      </c>
      <c r="G2" s="21" t="s">
        <v>54</v>
      </c>
      <c r="H2" s="68" t="s">
        <v>50</v>
      </c>
      <c r="I2" s="68" t="s">
        <v>64</v>
      </c>
      <c r="J2" s="68" t="s">
        <v>63</v>
      </c>
      <c r="K2" s="68" t="s">
        <v>49</v>
      </c>
      <c r="L2" s="68" t="s">
        <v>48</v>
      </c>
      <c r="W2" s="16" t="s">
        <v>124</v>
      </c>
    </row>
    <row r="3" spans="1:23" s="15" customFormat="1" ht="27" customHeight="1">
      <c r="A3" s="69"/>
      <c r="B3" s="78"/>
      <c r="C3" s="69"/>
      <c r="D3" s="18" t="s">
        <v>114</v>
      </c>
      <c r="E3" s="18" t="s">
        <v>89</v>
      </c>
      <c r="F3" s="19" t="s">
        <v>83</v>
      </c>
      <c r="G3" s="17" t="s">
        <v>84</v>
      </c>
      <c r="H3" s="69"/>
      <c r="I3" s="69"/>
      <c r="J3" s="69"/>
      <c r="K3" s="69"/>
      <c r="L3" s="69"/>
      <c r="S3" s="15">
        <v>555</v>
      </c>
      <c r="W3" s="15">
        <v>188</v>
      </c>
    </row>
    <row r="4" spans="1:23" ht="33" customHeight="1">
      <c r="A4" s="13">
        <v>92</v>
      </c>
      <c r="B4" s="13">
        <v>1</v>
      </c>
      <c r="C4" s="23"/>
      <c r="D4" s="23"/>
      <c r="E4" s="23"/>
      <c r="F4" s="23"/>
      <c r="G4" s="23"/>
      <c r="H4" s="45"/>
      <c r="I4" s="23"/>
      <c r="J4" s="23"/>
      <c r="K4" s="41"/>
      <c r="L4" s="12" t="s">
        <v>221</v>
      </c>
      <c r="S4">
        <v>370</v>
      </c>
      <c r="W4">
        <v>550</v>
      </c>
    </row>
    <row r="5" spans="1:23" ht="33.75" customHeight="1">
      <c r="A5" s="13">
        <v>92</v>
      </c>
      <c r="B5" s="13">
        <v>2</v>
      </c>
      <c r="C5" s="23">
        <v>4320</v>
      </c>
      <c r="D5" s="23">
        <v>600</v>
      </c>
      <c r="E5" s="23"/>
      <c r="F5" s="23"/>
      <c r="G5" s="23">
        <v>700</v>
      </c>
      <c r="H5" s="23"/>
      <c r="I5" s="23"/>
      <c r="J5" s="23">
        <f>SUM(C5:I5)</f>
        <v>5620</v>
      </c>
      <c r="K5" s="41">
        <v>33139</v>
      </c>
      <c r="L5" s="59" t="s">
        <v>165</v>
      </c>
      <c r="S5">
        <v>925</v>
      </c>
      <c r="W5">
        <v>367</v>
      </c>
    </row>
    <row r="6" spans="1:23" ht="34.5" customHeight="1">
      <c r="A6" s="14">
        <v>92</v>
      </c>
      <c r="B6" s="14">
        <v>3</v>
      </c>
      <c r="C6" s="27">
        <v>4320</v>
      </c>
      <c r="D6" s="27"/>
      <c r="E6" s="27"/>
      <c r="F6" s="27">
        <v>600</v>
      </c>
      <c r="G6" s="27">
        <v>700</v>
      </c>
      <c r="H6" s="27"/>
      <c r="I6" s="27"/>
      <c r="J6" s="23">
        <f>SUM(C6:I6)</f>
        <v>5620</v>
      </c>
      <c r="K6" s="43" t="s">
        <v>222</v>
      </c>
      <c r="L6" s="59" t="s">
        <v>165</v>
      </c>
      <c r="S6">
        <v>266</v>
      </c>
      <c r="W6">
        <v>917</v>
      </c>
    </row>
    <row r="7" spans="1:23" ht="35.25" customHeight="1">
      <c r="A7" s="13">
        <v>92</v>
      </c>
      <c r="B7" s="13">
        <v>4</v>
      </c>
      <c r="C7" s="23">
        <v>4320</v>
      </c>
      <c r="D7" s="23">
        <v>600</v>
      </c>
      <c r="E7" s="23"/>
      <c r="F7" s="23">
        <v>600</v>
      </c>
      <c r="G7" s="23">
        <v>700</v>
      </c>
      <c r="H7" s="23"/>
      <c r="I7" s="23"/>
      <c r="J7" s="23">
        <f>SUM(C7:I7)</f>
        <v>6220</v>
      </c>
      <c r="K7" s="41">
        <v>33220</v>
      </c>
      <c r="L7" s="59" t="s">
        <v>223</v>
      </c>
      <c r="S7">
        <v>290</v>
      </c>
      <c r="W7">
        <v>599</v>
      </c>
    </row>
    <row r="8" spans="1:23" ht="36" customHeight="1">
      <c r="A8" s="13">
        <v>92</v>
      </c>
      <c r="B8" s="13">
        <v>5</v>
      </c>
      <c r="C8" s="23">
        <v>2160</v>
      </c>
      <c r="D8" s="23">
        <v>300</v>
      </c>
      <c r="E8" s="23"/>
      <c r="F8" s="23">
        <v>300</v>
      </c>
      <c r="G8" s="23">
        <v>350</v>
      </c>
      <c r="H8" s="23"/>
      <c r="I8" s="23"/>
      <c r="J8" s="23">
        <f aca="true" t="shared" si="0" ref="J8:J14">SUM(C8:I8)</f>
        <v>3110</v>
      </c>
      <c r="K8" s="41">
        <v>33140</v>
      </c>
      <c r="L8" s="59"/>
      <c r="S8">
        <v>273</v>
      </c>
      <c r="W8">
        <v>750</v>
      </c>
    </row>
    <row r="9" spans="1:23" ht="33" customHeight="1">
      <c r="A9" s="13">
        <v>92</v>
      </c>
      <c r="B9" s="13">
        <v>6</v>
      </c>
      <c r="C9" s="23"/>
      <c r="D9" s="23"/>
      <c r="E9" s="23"/>
      <c r="F9" s="23"/>
      <c r="G9" s="23"/>
      <c r="H9" s="23"/>
      <c r="I9" s="23"/>
      <c r="J9" s="23"/>
      <c r="K9" s="41">
        <v>33071</v>
      </c>
      <c r="L9" s="12" t="s">
        <v>166</v>
      </c>
      <c r="S9">
        <v>555</v>
      </c>
      <c r="W9">
        <v>998</v>
      </c>
    </row>
    <row r="10" spans="1:23" ht="33" customHeight="1">
      <c r="A10" s="13">
        <v>92</v>
      </c>
      <c r="B10" s="13">
        <v>7</v>
      </c>
      <c r="C10" s="23">
        <v>2160</v>
      </c>
      <c r="D10" s="23"/>
      <c r="E10" s="23">
        <v>3300</v>
      </c>
      <c r="F10" s="23"/>
      <c r="G10" s="23">
        <v>350</v>
      </c>
      <c r="H10" s="23"/>
      <c r="I10" s="23"/>
      <c r="J10" s="23">
        <f t="shared" si="0"/>
        <v>5810</v>
      </c>
      <c r="K10" s="41">
        <v>33099</v>
      </c>
      <c r="L10" s="59"/>
      <c r="S10">
        <v>162</v>
      </c>
      <c r="W10">
        <v>1220</v>
      </c>
    </row>
    <row r="11" spans="1:23" ht="33.75" customHeight="1">
      <c r="A11" s="13">
        <v>92</v>
      </c>
      <c r="B11" s="13">
        <v>8</v>
      </c>
      <c r="C11" s="23"/>
      <c r="D11" s="23"/>
      <c r="E11" s="23"/>
      <c r="F11" s="23"/>
      <c r="G11" s="23"/>
      <c r="H11" s="23"/>
      <c r="I11" s="23"/>
      <c r="J11" s="23"/>
      <c r="K11" s="41"/>
      <c r="L11" s="12" t="s">
        <v>217</v>
      </c>
      <c r="S11">
        <v>823</v>
      </c>
      <c r="W11">
        <v>372</v>
      </c>
    </row>
    <row r="12" spans="1:23" ht="33" customHeight="1">
      <c r="A12" s="13">
        <v>92</v>
      </c>
      <c r="B12" s="13">
        <v>9</v>
      </c>
      <c r="C12" s="23"/>
      <c r="D12" s="23"/>
      <c r="E12" s="23"/>
      <c r="F12" s="23"/>
      <c r="G12" s="23"/>
      <c r="H12" s="23"/>
      <c r="I12" s="23"/>
      <c r="J12" s="23"/>
      <c r="K12" s="41"/>
      <c r="L12" s="12" t="s">
        <v>217</v>
      </c>
      <c r="S12">
        <v>444</v>
      </c>
      <c r="W12">
        <v>733</v>
      </c>
    </row>
    <row r="13" spans="1:23" ht="33" customHeight="1">
      <c r="A13" s="13">
        <v>92</v>
      </c>
      <c r="B13" s="13">
        <v>10</v>
      </c>
      <c r="C13" s="23">
        <v>2160</v>
      </c>
      <c r="D13" s="23">
        <v>300</v>
      </c>
      <c r="E13" s="23"/>
      <c r="F13" s="23"/>
      <c r="G13" s="23">
        <v>350</v>
      </c>
      <c r="H13" s="23"/>
      <c r="I13" s="23"/>
      <c r="J13" s="23">
        <f t="shared" si="0"/>
        <v>2810</v>
      </c>
      <c r="K13" s="41">
        <v>33082</v>
      </c>
      <c r="L13" s="12"/>
      <c r="S13">
        <v>43</v>
      </c>
      <c r="W13">
        <v>79</v>
      </c>
    </row>
    <row r="14" spans="1:23" ht="33" customHeight="1">
      <c r="A14" s="13">
        <v>92</v>
      </c>
      <c r="B14" s="13">
        <v>11</v>
      </c>
      <c r="C14" s="23">
        <v>2160</v>
      </c>
      <c r="D14" s="23">
        <v>300</v>
      </c>
      <c r="E14" s="23"/>
      <c r="F14" s="23">
        <v>900</v>
      </c>
      <c r="G14" s="23">
        <v>350</v>
      </c>
      <c r="H14" s="23"/>
      <c r="I14" s="23"/>
      <c r="J14" s="23">
        <f t="shared" si="0"/>
        <v>3710</v>
      </c>
      <c r="K14" s="41">
        <v>33213</v>
      </c>
      <c r="L14" s="12"/>
      <c r="S14">
        <v>162</v>
      </c>
      <c r="W14">
        <v>888</v>
      </c>
    </row>
    <row r="15" spans="1:23" ht="33" customHeight="1">
      <c r="A15" s="13">
        <v>92</v>
      </c>
      <c r="B15" s="13">
        <v>12</v>
      </c>
      <c r="C15" s="23"/>
      <c r="D15" s="23"/>
      <c r="E15" s="23"/>
      <c r="F15" s="23"/>
      <c r="G15" s="23"/>
      <c r="H15" s="23"/>
      <c r="I15" s="23"/>
      <c r="J15" s="23"/>
      <c r="K15" s="41">
        <v>33037</v>
      </c>
      <c r="L15" s="12" t="s">
        <v>166</v>
      </c>
      <c r="S15">
        <v>137</v>
      </c>
      <c r="W15">
        <v>1220</v>
      </c>
    </row>
    <row r="16" spans="1:23" ht="31.5" customHeight="1">
      <c r="A16" s="79" t="s">
        <v>47</v>
      </c>
      <c r="B16" s="79"/>
      <c r="C16" s="23">
        <f>SUM(C4:C15)</f>
        <v>21600</v>
      </c>
      <c r="D16" s="23">
        <f>SUM(D4:D15)</f>
        <v>2100</v>
      </c>
      <c r="E16" s="23">
        <f>SUM(E4:E15)</f>
        <v>3300</v>
      </c>
      <c r="F16" s="23">
        <f>SUM(F4:F15)</f>
        <v>2400</v>
      </c>
      <c r="G16" s="23">
        <f>SUM(G4:G15)</f>
        <v>3500</v>
      </c>
      <c r="H16" s="23"/>
      <c r="I16" s="23"/>
      <c r="J16" s="23">
        <f>SUM(J4:J15)</f>
        <v>32900</v>
      </c>
      <c r="K16" s="13"/>
      <c r="L16" s="13"/>
      <c r="S16">
        <v>342</v>
      </c>
      <c r="W16">
        <v>372</v>
      </c>
    </row>
    <row r="17" spans="1:23" s="11" customFormat="1" ht="58.5" customHeight="1">
      <c r="A17" s="81" t="s">
        <v>61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S17" s="11">
        <v>552</v>
      </c>
      <c r="W17" s="11">
        <v>375</v>
      </c>
    </row>
    <row r="18" spans="19:23" ht="16.5">
      <c r="S18">
        <v>273</v>
      </c>
      <c r="W18">
        <v>817</v>
      </c>
    </row>
    <row r="19" spans="19:23" ht="16.5">
      <c r="S19">
        <v>273</v>
      </c>
      <c r="W19">
        <v>750</v>
      </c>
    </row>
    <row r="20" spans="10:19" ht="16.5">
      <c r="J20" s="8">
        <v>14163</v>
      </c>
      <c r="S20">
        <v>0</v>
      </c>
    </row>
    <row r="21" spans="10:19" ht="16.5">
      <c r="J21">
        <v>6445</v>
      </c>
      <c r="S21">
        <v>0</v>
      </c>
    </row>
    <row r="22" ht="16.5">
      <c r="J22">
        <v>0</v>
      </c>
    </row>
    <row r="23" spans="10:14" ht="16.5">
      <c r="J23">
        <v>4276</v>
      </c>
      <c r="N23" t="s">
        <v>136</v>
      </c>
    </row>
    <row r="24" ht="16.5">
      <c r="J24">
        <v>34627</v>
      </c>
    </row>
    <row r="25" ht="16.5">
      <c r="N25" t="s">
        <v>140</v>
      </c>
    </row>
    <row r="26" ht="16.5">
      <c r="N26">
        <v>2</v>
      </c>
    </row>
    <row r="27" ht="16.5">
      <c r="N27">
        <v>1</v>
      </c>
    </row>
    <row r="28" ht="16.5">
      <c r="N28">
        <v>2</v>
      </c>
    </row>
    <row r="29" ht="16.5">
      <c r="N29">
        <v>3</v>
      </c>
    </row>
    <row r="30" ht="16.5">
      <c r="N30">
        <v>4</v>
      </c>
    </row>
    <row r="31" ht="16.5">
      <c r="N31">
        <v>5</v>
      </c>
    </row>
    <row r="32" ht="16.5">
      <c r="N32">
        <v>6</v>
      </c>
    </row>
  </sheetData>
  <sheetProtection/>
  <mergeCells count="11">
    <mergeCell ref="A1:L1"/>
    <mergeCell ref="A2:A3"/>
    <mergeCell ref="B2:B3"/>
    <mergeCell ref="C2:C3"/>
    <mergeCell ref="H2:H3"/>
    <mergeCell ref="I2:I3"/>
    <mergeCell ref="J2:J3"/>
    <mergeCell ref="K2:K3"/>
    <mergeCell ref="L2:L3"/>
    <mergeCell ref="A17:L17"/>
    <mergeCell ref="A16:B16"/>
  </mergeCells>
  <printOptions horizontalCentered="1" verticalCentered="1"/>
  <pageMargins left="0.5511811023622047" right="0.5511811023622047" top="0.5905511811023623" bottom="0.5905511811023623" header="0.5118110236220472" footer="0.5118110236220472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D7">
      <selection activeCell="I17" sqref="I17"/>
    </sheetView>
  </sheetViews>
  <sheetFormatPr defaultColWidth="9.00390625" defaultRowHeight="16.5"/>
  <cols>
    <col min="1" max="1" width="9.375" style="8" customWidth="1"/>
    <col min="2" max="2" width="4.25390625" style="8" customWidth="1"/>
    <col min="3" max="3" width="11.25390625" style="8" customWidth="1"/>
    <col min="4" max="4" width="12.375" style="8" customWidth="1"/>
    <col min="5" max="5" width="10.375" style="8" customWidth="1"/>
    <col min="6" max="6" width="9.625" style="8" customWidth="1"/>
    <col min="7" max="7" width="10.125" style="8" customWidth="1"/>
    <col min="8" max="8" width="8.625" style="8" customWidth="1"/>
    <col min="9" max="9" width="10.00390625" style="8" customWidth="1"/>
    <col min="10" max="10" width="10.375" style="8" customWidth="1"/>
    <col min="11" max="11" width="10.75390625" style="8" customWidth="1"/>
    <col min="12" max="12" width="28.875" style="8" customWidth="1"/>
    <col min="13" max="16384" width="9.00390625" style="8" customWidth="1"/>
  </cols>
  <sheetData>
    <row r="1" spans="1:12" ht="35.25" customHeight="1">
      <c r="A1" s="67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23" s="16" customFormat="1" ht="24" customHeight="1">
      <c r="A2" s="68" t="s">
        <v>72</v>
      </c>
      <c r="B2" s="77" t="s">
        <v>73</v>
      </c>
      <c r="C2" s="68" t="s">
        <v>44</v>
      </c>
      <c r="D2" s="21" t="s">
        <v>74</v>
      </c>
      <c r="E2" s="21" t="s">
        <v>75</v>
      </c>
      <c r="F2" s="21" t="s">
        <v>76</v>
      </c>
      <c r="G2" s="21" t="s">
        <v>77</v>
      </c>
      <c r="H2" s="68" t="s">
        <v>45</v>
      </c>
      <c r="I2" s="68" t="s">
        <v>78</v>
      </c>
      <c r="J2" s="68" t="s">
        <v>79</v>
      </c>
      <c r="K2" s="68" t="s">
        <v>80</v>
      </c>
      <c r="L2" s="68" t="s">
        <v>96</v>
      </c>
      <c r="W2" s="16" t="s">
        <v>124</v>
      </c>
    </row>
    <row r="3" spans="1:23" s="15" customFormat="1" ht="24" customHeight="1">
      <c r="A3" s="69"/>
      <c r="B3" s="78"/>
      <c r="C3" s="69"/>
      <c r="D3" s="18" t="s">
        <v>114</v>
      </c>
      <c r="E3" s="18" t="s">
        <v>89</v>
      </c>
      <c r="F3" s="19" t="s">
        <v>83</v>
      </c>
      <c r="G3" s="17" t="s">
        <v>84</v>
      </c>
      <c r="H3" s="69"/>
      <c r="I3" s="69"/>
      <c r="J3" s="69"/>
      <c r="K3" s="69"/>
      <c r="L3" s="69"/>
      <c r="S3" s="15">
        <v>555</v>
      </c>
      <c r="W3" s="15">
        <v>188</v>
      </c>
    </row>
    <row r="4" spans="1:23" ht="36" customHeight="1">
      <c r="A4" s="22" t="s">
        <v>81</v>
      </c>
      <c r="B4" s="13">
        <v>1</v>
      </c>
      <c r="C4" s="23">
        <v>1500</v>
      </c>
      <c r="D4" s="23"/>
      <c r="E4" s="23"/>
      <c r="F4" s="23"/>
      <c r="G4" s="23"/>
      <c r="H4" s="23"/>
      <c r="I4" s="23"/>
      <c r="J4" s="23">
        <f>SUM(C4:I4)</f>
        <v>1500</v>
      </c>
      <c r="K4" s="41">
        <v>33228</v>
      </c>
      <c r="L4" s="12"/>
      <c r="S4" s="8">
        <v>370</v>
      </c>
      <c r="W4" s="8">
        <v>550</v>
      </c>
    </row>
    <row r="5" spans="1:23" ht="33" customHeight="1">
      <c r="A5" s="22" t="s">
        <v>81</v>
      </c>
      <c r="B5" s="13">
        <v>2</v>
      </c>
      <c r="C5" s="23">
        <v>2160</v>
      </c>
      <c r="D5" s="23">
        <v>300</v>
      </c>
      <c r="E5" s="23"/>
      <c r="F5" s="23"/>
      <c r="G5" s="23">
        <v>350</v>
      </c>
      <c r="H5" s="23"/>
      <c r="I5" s="23"/>
      <c r="J5" s="23">
        <f>SUM(C5:I5)</f>
        <v>2810</v>
      </c>
      <c r="K5" s="41">
        <v>33229</v>
      </c>
      <c r="L5" s="12"/>
      <c r="S5" s="8">
        <v>925</v>
      </c>
      <c r="W5" s="8">
        <v>367</v>
      </c>
    </row>
    <row r="6" spans="1:23" ht="33" customHeight="1">
      <c r="A6" s="22" t="s">
        <v>81</v>
      </c>
      <c r="B6" s="13">
        <v>3</v>
      </c>
      <c r="C6" s="23">
        <v>2160</v>
      </c>
      <c r="D6" s="23">
        <v>300</v>
      </c>
      <c r="E6" s="23"/>
      <c r="F6" s="23">
        <v>600</v>
      </c>
      <c r="G6" s="23">
        <v>350</v>
      </c>
      <c r="H6" s="23"/>
      <c r="I6" s="23"/>
      <c r="J6" s="23">
        <f>SUM(C6:I6)</f>
        <v>3410</v>
      </c>
      <c r="K6" s="41">
        <v>33150</v>
      </c>
      <c r="L6" s="12"/>
      <c r="S6" s="8">
        <v>266</v>
      </c>
      <c r="W6" s="8">
        <v>917</v>
      </c>
    </row>
    <row r="7" spans="1:23" ht="31.5" customHeight="1">
      <c r="A7" s="22" t="s">
        <v>81</v>
      </c>
      <c r="B7" s="13">
        <v>4</v>
      </c>
      <c r="C7" s="23">
        <v>2160</v>
      </c>
      <c r="D7" s="23"/>
      <c r="E7" s="23"/>
      <c r="F7" s="23"/>
      <c r="G7" s="23">
        <v>350</v>
      </c>
      <c r="H7" s="23"/>
      <c r="I7" s="23"/>
      <c r="J7" s="23">
        <f>SUM(C7:I7)</f>
        <v>2510</v>
      </c>
      <c r="K7" s="41">
        <v>33110</v>
      </c>
      <c r="L7" s="59"/>
      <c r="S7" s="8">
        <v>290</v>
      </c>
      <c r="W7" s="8">
        <v>599</v>
      </c>
    </row>
    <row r="8" spans="1:23" ht="33.75" customHeight="1">
      <c r="A8" s="22" t="s">
        <v>81</v>
      </c>
      <c r="B8" s="13">
        <v>5</v>
      </c>
      <c r="C8" s="23">
        <v>2160</v>
      </c>
      <c r="D8" s="23">
        <v>300</v>
      </c>
      <c r="E8" s="23"/>
      <c r="F8" s="23"/>
      <c r="G8" s="23">
        <v>350</v>
      </c>
      <c r="H8" s="23"/>
      <c r="I8" s="25"/>
      <c r="J8" s="23">
        <f>SUM(C8:I8)</f>
        <v>2810</v>
      </c>
      <c r="K8" s="41">
        <v>33219</v>
      </c>
      <c r="L8" s="59"/>
      <c r="S8" s="8">
        <v>273</v>
      </c>
      <c r="W8" s="8">
        <v>750</v>
      </c>
    </row>
    <row r="9" spans="1:23" ht="33.75" customHeight="1">
      <c r="A9" s="22" t="s">
        <v>81</v>
      </c>
      <c r="B9" s="13">
        <v>6</v>
      </c>
      <c r="C9" s="23">
        <v>2160</v>
      </c>
      <c r="D9" s="23">
        <v>300</v>
      </c>
      <c r="E9" s="23">
        <v>3300</v>
      </c>
      <c r="F9" s="23"/>
      <c r="G9" s="23">
        <v>350</v>
      </c>
      <c r="H9" s="23"/>
      <c r="I9" s="23"/>
      <c r="J9" s="23">
        <f aca="true" t="shared" si="0" ref="J9:J14">SUM(C9:I9)</f>
        <v>6110</v>
      </c>
      <c r="K9" s="41">
        <v>33096</v>
      </c>
      <c r="L9" s="12"/>
      <c r="S9" s="8">
        <v>555</v>
      </c>
      <c r="W9" s="8">
        <v>998</v>
      </c>
    </row>
    <row r="10" spans="1:23" ht="32.25" customHeight="1">
      <c r="A10" s="26" t="s">
        <v>81</v>
      </c>
      <c r="B10" s="14">
        <v>7</v>
      </c>
      <c r="C10" s="27">
        <v>2160</v>
      </c>
      <c r="D10" s="27">
        <v>300</v>
      </c>
      <c r="E10" s="27"/>
      <c r="F10" s="27">
        <v>300</v>
      </c>
      <c r="G10" s="27">
        <v>350</v>
      </c>
      <c r="H10" s="27"/>
      <c r="I10" s="27"/>
      <c r="J10" s="23">
        <f t="shared" si="0"/>
        <v>3110</v>
      </c>
      <c r="K10" s="41">
        <v>33222</v>
      </c>
      <c r="L10" s="59"/>
      <c r="S10" s="8">
        <v>162</v>
      </c>
      <c r="W10" s="8">
        <v>1220</v>
      </c>
    </row>
    <row r="11" spans="1:23" ht="33" customHeight="1">
      <c r="A11" s="22" t="s">
        <v>81</v>
      </c>
      <c r="B11" s="13">
        <v>8</v>
      </c>
      <c r="C11" s="23">
        <v>2160</v>
      </c>
      <c r="D11" s="23">
        <v>300</v>
      </c>
      <c r="E11" s="23"/>
      <c r="F11" s="23"/>
      <c r="G11" s="23">
        <v>350</v>
      </c>
      <c r="H11" s="23"/>
      <c r="I11" s="23"/>
      <c r="J11" s="23">
        <f t="shared" si="0"/>
        <v>2810</v>
      </c>
      <c r="K11" s="41">
        <v>33116</v>
      </c>
      <c r="L11" s="12"/>
      <c r="S11" s="8">
        <v>823</v>
      </c>
      <c r="W11" s="8">
        <v>372</v>
      </c>
    </row>
    <row r="12" spans="1:23" ht="33" customHeight="1">
      <c r="A12" s="22" t="s">
        <v>81</v>
      </c>
      <c r="B12" s="13">
        <v>9</v>
      </c>
      <c r="C12" s="23">
        <v>2160</v>
      </c>
      <c r="D12" s="23">
        <v>300</v>
      </c>
      <c r="E12" s="23"/>
      <c r="F12" s="23"/>
      <c r="G12" s="23">
        <v>350</v>
      </c>
      <c r="H12" s="23"/>
      <c r="I12" s="23"/>
      <c r="J12" s="23">
        <f t="shared" si="0"/>
        <v>2810</v>
      </c>
      <c r="K12" s="41">
        <v>33224</v>
      </c>
      <c r="L12" s="12"/>
      <c r="S12" s="8">
        <v>444</v>
      </c>
      <c r="W12" s="8">
        <v>733</v>
      </c>
    </row>
    <row r="13" spans="1:23" ht="33" customHeight="1">
      <c r="A13" s="22" t="s">
        <v>81</v>
      </c>
      <c r="B13" s="13">
        <v>10</v>
      </c>
      <c r="C13" s="23"/>
      <c r="D13" s="23"/>
      <c r="E13" s="23"/>
      <c r="F13" s="23"/>
      <c r="G13" s="23"/>
      <c r="H13" s="23"/>
      <c r="I13" s="25"/>
      <c r="J13" s="23"/>
      <c r="K13" s="41"/>
      <c r="L13" s="12" t="s">
        <v>220</v>
      </c>
      <c r="S13" s="8">
        <v>43</v>
      </c>
      <c r="W13" s="8">
        <v>79</v>
      </c>
    </row>
    <row r="14" spans="1:23" s="32" customFormat="1" ht="33" customHeight="1">
      <c r="A14" s="26" t="s">
        <v>81</v>
      </c>
      <c r="B14" s="14">
        <v>11</v>
      </c>
      <c r="C14" s="27">
        <v>2160</v>
      </c>
      <c r="D14" s="27">
        <v>300</v>
      </c>
      <c r="E14" s="27"/>
      <c r="F14" s="27"/>
      <c r="G14" s="27">
        <v>350</v>
      </c>
      <c r="H14" s="27"/>
      <c r="I14" s="27"/>
      <c r="J14" s="23">
        <f t="shared" si="0"/>
        <v>2810</v>
      </c>
      <c r="K14" s="41">
        <v>33106</v>
      </c>
      <c r="L14" s="59"/>
      <c r="S14" s="32">
        <v>162</v>
      </c>
      <c r="W14" s="32">
        <v>888</v>
      </c>
    </row>
    <row r="15" spans="1:23" ht="34.5" customHeight="1">
      <c r="A15" s="22" t="s">
        <v>81</v>
      </c>
      <c r="B15" s="13">
        <v>12</v>
      </c>
      <c r="C15" s="23"/>
      <c r="D15" s="23"/>
      <c r="E15" s="23"/>
      <c r="F15" s="23"/>
      <c r="G15" s="23"/>
      <c r="H15" s="23"/>
      <c r="I15" s="23"/>
      <c r="J15" s="23"/>
      <c r="K15" s="41">
        <v>32979</v>
      </c>
      <c r="L15" s="59" t="s">
        <v>212</v>
      </c>
      <c r="S15" s="8">
        <v>137</v>
      </c>
      <c r="W15" s="8">
        <v>1220</v>
      </c>
    </row>
    <row r="16" spans="1:23" ht="31.5" customHeight="1">
      <c r="A16" s="22"/>
      <c r="B16" s="13"/>
      <c r="C16" s="13"/>
      <c r="D16" s="23"/>
      <c r="E16" s="23"/>
      <c r="F16" s="23"/>
      <c r="G16" s="23"/>
      <c r="H16" s="23"/>
      <c r="I16" s="23"/>
      <c r="J16" s="23"/>
      <c r="K16" s="13"/>
      <c r="L16" s="12"/>
      <c r="S16" s="8">
        <v>342</v>
      </c>
      <c r="W16" s="8">
        <v>372</v>
      </c>
    </row>
    <row r="17" spans="1:23" ht="31.5" customHeight="1">
      <c r="A17" s="79" t="s">
        <v>47</v>
      </c>
      <c r="B17" s="79"/>
      <c r="C17" s="23">
        <f>SUM(C4:C16)</f>
        <v>20940</v>
      </c>
      <c r="D17" s="23">
        <f>SUM(D4:D16)</f>
        <v>2400</v>
      </c>
      <c r="E17" s="23">
        <f>SUM(E4:E16)</f>
        <v>3300</v>
      </c>
      <c r="F17" s="23">
        <f>SUM(F4:F16)</f>
        <v>900</v>
      </c>
      <c r="G17" s="23">
        <f>SUM(G4:G16)</f>
        <v>3150</v>
      </c>
      <c r="H17" s="23"/>
      <c r="I17" s="23"/>
      <c r="J17" s="23">
        <f>SUM(J4:J16)</f>
        <v>30690</v>
      </c>
      <c r="K17" s="13"/>
      <c r="L17" s="36"/>
      <c r="S17" s="8">
        <v>552</v>
      </c>
      <c r="W17" s="8">
        <v>375</v>
      </c>
    </row>
    <row r="18" spans="1:23" s="11" customFormat="1" ht="52.5" customHeight="1">
      <c r="A18" s="81" t="s">
        <v>86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S18" s="11">
        <v>273</v>
      </c>
      <c r="W18" s="11">
        <v>817</v>
      </c>
    </row>
    <row r="19" spans="19:23" ht="16.5">
      <c r="S19" s="8">
        <v>273</v>
      </c>
      <c r="W19" s="8">
        <v>750</v>
      </c>
    </row>
    <row r="20" spans="10:19" ht="16.5">
      <c r="J20" s="8">
        <v>14163</v>
      </c>
      <c r="S20" s="8">
        <v>0</v>
      </c>
    </row>
    <row r="21" spans="10:19" ht="16.5">
      <c r="J21" s="8">
        <v>6445</v>
      </c>
      <c r="S21" s="8">
        <v>0</v>
      </c>
    </row>
    <row r="22" ht="16.5">
      <c r="J22" s="8">
        <v>0</v>
      </c>
    </row>
    <row r="23" spans="10:14" ht="16.5">
      <c r="J23" s="8">
        <v>4276</v>
      </c>
      <c r="N23" s="8" t="s">
        <v>136</v>
      </c>
    </row>
    <row r="24" ht="16.5">
      <c r="J24" s="8">
        <v>34627</v>
      </c>
    </row>
    <row r="25" ht="16.5">
      <c r="N25" s="8" t="s">
        <v>138</v>
      </c>
    </row>
    <row r="26" ht="16.5">
      <c r="N26" s="8">
        <v>2</v>
      </c>
    </row>
    <row r="27" ht="16.5">
      <c r="N27" s="8">
        <v>1</v>
      </c>
    </row>
    <row r="28" ht="16.5">
      <c r="N28" s="8">
        <v>2</v>
      </c>
    </row>
    <row r="29" ht="16.5">
      <c r="N29" s="8">
        <v>3</v>
      </c>
    </row>
    <row r="30" ht="16.5">
      <c r="N30" s="8">
        <v>4</v>
      </c>
    </row>
    <row r="31" ht="16.5">
      <c r="N31" s="8">
        <v>5</v>
      </c>
    </row>
    <row r="32" ht="16.5">
      <c r="N32" s="8">
        <v>6</v>
      </c>
    </row>
  </sheetData>
  <sheetProtection/>
  <mergeCells count="11">
    <mergeCell ref="K2:K3"/>
    <mergeCell ref="L2:L3"/>
    <mergeCell ref="A18:L18"/>
    <mergeCell ref="A17:B17"/>
    <mergeCell ref="A1:L1"/>
    <mergeCell ref="A2:A3"/>
    <mergeCell ref="B2:B3"/>
    <mergeCell ref="C2:C3"/>
    <mergeCell ref="H2:H3"/>
    <mergeCell ref="I2:I3"/>
    <mergeCell ref="J2:J3"/>
  </mergeCells>
  <printOptions horizontalCentered="1" verticalCentered="1"/>
  <pageMargins left="0.5511811023622047" right="0.5511811023622047" top="0.3937007874015748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D5">
      <selection activeCell="L10" sqref="L10"/>
    </sheetView>
  </sheetViews>
  <sheetFormatPr defaultColWidth="9.00390625" defaultRowHeight="31.5" customHeight="1"/>
  <cols>
    <col min="1" max="1" width="8.25390625" style="8" customWidth="1"/>
    <col min="2" max="2" width="3.625" style="8" customWidth="1"/>
    <col min="3" max="3" width="10.125" style="8" customWidth="1"/>
    <col min="4" max="4" width="12.00390625" style="8" customWidth="1"/>
    <col min="5" max="5" width="10.375" style="8" customWidth="1"/>
    <col min="6" max="6" width="9.625" style="8" customWidth="1"/>
    <col min="7" max="7" width="10.125" style="8" customWidth="1"/>
    <col min="8" max="8" width="8.625" style="8" customWidth="1"/>
    <col min="9" max="9" width="11.625" style="8" customWidth="1"/>
    <col min="10" max="10" width="10.50390625" style="8" customWidth="1"/>
    <col min="11" max="11" width="10.75390625" style="8" customWidth="1"/>
    <col min="12" max="12" width="28.875" style="8" customWidth="1"/>
    <col min="13" max="16384" width="9.00390625" style="8" customWidth="1"/>
  </cols>
  <sheetData>
    <row r="1" spans="1:12" ht="34.5" customHeight="1">
      <c r="A1" s="67" t="s">
        <v>214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23" s="16" customFormat="1" ht="27" customHeight="1">
      <c r="A2" s="68" t="s">
        <v>72</v>
      </c>
      <c r="B2" s="77" t="s">
        <v>73</v>
      </c>
      <c r="C2" s="68" t="s">
        <v>44</v>
      </c>
      <c r="D2" s="21" t="s">
        <v>74</v>
      </c>
      <c r="E2" s="21" t="s">
        <v>75</v>
      </c>
      <c r="F2" s="21" t="s">
        <v>76</v>
      </c>
      <c r="G2" s="21" t="s">
        <v>93</v>
      </c>
      <c r="H2" s="68" t="s">
        <v>45</v>
      </c>
      <c r="I2" s="68" t="s">
        <v>78</v>
      </c>
      <c r="J2" s="68" t="s">
        <v>79</v>
      </c>
      <c r="K2" s="68" t="s">
        <v>80</v>
      </c>
      <c r="L2" s="68" t="s">
        <v>94</v>
      </c>
      <c r="W2" s="16" t="s">
        <v>124</v>
      </c>
    </row>
    <row r="3" spans="1:23" s="15" customFormat="1" ht="27" customHeight="1">
      <c r="A3" s="69"/>
      <c r="B3" s="78"/>
      <c r="C3" s="69"/>
      <c r="D3" s="18" t="s">
        <v>114</v>
      </c>
      <c r="E3" s="18" t="s">
        <v>89</v>
      </c>
      <c r="F3" s="19" t="s">
        <v>83</v>
      </c>
      <c r="G3" s="17" t="s">
        <v>84</v>
      </c>
      <c r="H3" s="69"/>
      <c r="I3" s="69"/>
      <c r="J3" s="69"/>
      <c r="K3" s="69"/>
      <c r="L3" s="69"/>
      <c r="S3" s="15">
        <v>555</v>
      </c>
      <c r="W3" s="15">
        <v>188</v>
      </c>
    </row>
    <row r="4" spans="1:23" ht="33" customHeight="1">
      <c r="A4" s="22" t="s">
        <v>95</v>
      </c>
      <c r="B4" s="13">
        <v>1</v>
      </c>
      <c r="C4" s="23">
        <v>7320</v>
      </c>
      <c r="D4" s="23"/>
      <c r="E4" s="23">
        <v>600</v>
      </c>
      <c r="F4" s="23">
        <v>1400</v>
      </c>
      <c r="G4" s="23"/>
      <c r="H4" s="23"/>
      <c r="I4" s="23"/>
      <c r="J4" s="23">
        <f>SUM(C4:I4)</f>
        <v>9320</v>
      </c>
      <c r="K4" s="41">
        <v>33136</v>
      </c>
      <c r="L4" s="12" t="s">
        <v>215</v>
      </c>
      <c r="S4" s="8">
        <v>370</v>
      </c>
      <c r="W4" s="8">
        <v>550</v>
      </c>
    </row>
    <row r="5" spans="1:23" ht="33.75" customHeight="1">
      <c r="A5" s="22" t="s">
        <v>95</v>
      </c>
      <c r="B5" s="13">
        <v>2</v>
      </c>
      <c r="C5" s="23"/>
      <c r="D5" s="23"/>
      <c r="E5" s="23"/>
      <c r="F5" s="23"/>
      <c r="G5" s="23"/>
      <c r="H5" s="23"/>
      <c r="I5" s="23"/>
      <c r="J5" s="23"/>
      <c r="K5" s="41">
        <v>33136</v>
      </c>
      <c r="L5" s="12" t="s">
        <v>216</v>
      </c>
      <c r="S5" s="8">
        <v>925</v>
      </c>
      <c r="W5" s="8">
        <v>367</v>
      </c>
    </row>
    <row r="6" spans="1:23" ht="33" customHeight="1">
      <c r="A6" s="22" t="s">
        <v>95</v>
      </c>
      <c r="B6" s="13">
        <v>3</v>
      </c>
      <c r="C6" s="23"/>
      <c r="D6" s="23"/>
      <c r="E6" s="23"/>
      <c r="F6" s="23"/>
      <c r="G6" s="23"/>
      <c r="H6" s="23"/>
      <c r="I6" s="23"/>
      <c r="J6" s="23"/>
      <c r="K6" s="41">
        <v>33010</v>
      </c>
      <c r="L6" s="12" t="s">
        <v>157</v>
      </c>
      <c r="S6" s="8">
        <v>266</v>
      </c>
      <c r="W6" s="8">
        <v>917</v>
      </c>
    </row>
    <row r="7" spans="1:23" ht="33" customHeight="1">
      <c r="A7" s="22" t="s">
        <v>95</v>
      </c>
      <c r="B7" s="13">
        <v>4</v>
      </c>
      <c r="C7" s="23">
        <v>2160</v>
      </c>
      <c r="D7" s="23"/>
      <c r="E7" s="23"/>
      <c r="F7" s="23"/>
      <c r="G7" s="23">
        <v>350</v>
      </c>
      <c r="H7" s="23"/>
      <c r="I7" s="23"/>
      <c r="J7" s="23">
        <f aca="true" t="shared" si="0" ref="J7:J14">SUM(C7:I7)</f>
        <v>2510</v>
      </c>
      <c r="K7" s="41">
        <v>33214</v>
      </c>
      <c r="L7" s="59"/>
      <c r="S7" s="8">
        <v>290</v>
      </c>
      <c r="W7" s="8">
        <v>599</v>
      </c>
    </row>
    <row r="8" spans="1:23" s="34" customFormat="1" ht="33.75" customHeight="1">
      <c r="A8" s="26" t="s">
        <v>95</v>
      </c>
      <c r="B8" s="14">
        <v>5</v>
      </c>
      <c r="C8" s="23"/>
      <c r="D8" s="23"/>
      <c r="E8" s="13"/>
      <c r="F8" s="13"/>
      <c r="G8" s="23"/>
      <c r="H8" s="13"/>
      <c r="I8" s="13"/>
      <c r="J8" s="23"/>
      <c r="K8" s="41"/>
      <c r="L8" s="12" t="s">
        <v>217</v>
      </c>
      <c r="S8" s="34">
        <v>273</v>
      </c>
      <c r="W8" s="34">
        <v>750</v>
      </c>
    </row>
    <row r="9" spans="1:23" ht="33" customHeight="1">
      <c r="A9" s="22" t="s">
        <v>95</v>
      </c>
      <c r="B9" s="13">
        <v>6</v>
      </c>
      <c r="C9" s="23">
        <v>2160</v>
      </c>
      <c r="D9" s="23"/>
      <c r="E9" s="23">
        <v>3300</v>
      </c>
      <c r="F9" s="23">
        <v>600</v>
      </c>
      <c r="G9" s="23">
        <v>350</v>
      </c>
      <c r="H9" s="23"/>
      <c r="I9" s="23"/>
      <c r="J9" s="23">
        <f t="shared" si="0"/>
        <v>6410</v>
      </c>
      <c r="K9" s="41">
        <v>33217</v>
      </c>
      <c r="L9" s="12"/>
      <c r="S9" s="8">
        <v>555</v>
      </c>
      <c r="W9" s="8">
        <v>998</v>
      </c>
    </row>
    <row r="10" spans="1:23" ht="33" customHeight="1">
      <c r="A10" s="22" t="s">
        <v>95</v>
      </c>
      <c r="B10" s="13">
        <v>7</v>
      </c>
      <c r="C10" s="23">
        <v>4320</v>
      </c>
      <c r="D10" s="23">
        <v>600</v>
      </c>
      <c r="E10" s="23"/>
      <c r="F10" s="23"/>
      <c r="G10" s="23">
        <v>700</v>
      </c>
      <c r="H10" s="23"/>
      <c r="I10" s="23"/>
      <c r="J10" s="23">
        <f t="shared" si="0"/>
        <v>5620</v>
      </c>
      <c r="K10" s="41">
        <v>33097</v>
      </c>
      <c r="L10" s="59" t="s">
        <v>165</v>
      </c>
      <c r="S10" s="8">
        <v>162</v>
      </c>
      <c r="W10" s="8">
        <v>1220</v>
      </c>
    </row>
    <row r="11" spans="1:23" ht="33" customHeight="1">
      <c r="A11" s="26" t="s">
        <v>95</v>
      </c>
      <c r="B11" s="14">
        <v>8</v>
      </c>
      <c r="C11" s="27"/>
      <c r="D11" s="27"/>
      <c r="E11" s="27"/>
      <c r="F11" s="27"/>
      <c r="G11" s="27"/>
      <c r="H11" s="27"/>
      <c r="I11" s="27"/>
      <c r="J11" s="23"/>
      <c r="K11" s="41"/>
      <c r="L11" s="12" t="s">
        <v>218</v>
      </c>
      <c r="S11" s="8">
        <v>823</v>
      </c>
      <c r="W11" s="8">
        <v>372</v>
      </c>
    </row>
    <row r="12" spans="1:23" ht="33" customHeight="1">
      <c r="A12" s="22" t="s">
        <v>95</v>
      </c>
      <c r="B12" s="13">
        <v>9</v>
      </c>
      <c r="C12" s="23">
        <v>2160</v>
      </c>
      <c r="D12" s="23"/>
      <c r="E12" s="23">
        <v>3300</v>
      </c>
      <c r="F12" s="23"/>
      <c r="G12" s="23">
        <v>350</v>
      </c>
      <c r="H12" s="23"/>
      <c r="I12" s="23"/>
      <c r="J12" s="23">
        <f t="shared" si="0"/>
        <v>5810</v>
      </c>
      <c r="K12" s="41">
        <v>33095</v>
      </c>
      <c r="L12" s="9"/>
      <c r="S12" s="8">
        <v>444</v>
      </c>
      <c r="W12" s="8">
        <v>733</v>
      </c>
    </row>
    <row r="13" spans="1:23" ht="33" customHeight="1">
      <c r="A13" s="22" t="s">
        <v>95</v>
      </c>
      <c r="B13" s="13">
        <v>10</v>
      </c>
      <c r="C13" s="23">
        <v>2160</v>
      </c>
      <c r="D13" s="23">
        <v>300</v>
      </c>
      <c r="E13" s="23"/>
      <c r="F13" s="23">
        <v>300</v>
      </c>
      <c r="G13" s="23">
        <v>350</v>
      </c>
      <c r="H13" s="23"/>
      <c r="I13" s="25"/>
      <c r="J13" s="23">
        <f t="shared" si="0"/>
        <v>3110</v>
      </c>
      <c r="K13" s="41">
        <v>33101</v>
      </c>
      <c r="L13" s="59"/>
      <c r="S13" s="8">
        <v>43</v>
      </c>
      <c r="W13" s="8">
        <v>79</v>
      </c>
    </row>
    <row r="14" spans="1:23" ht="33" customHeight="1">
      <c r="A14" s="22" t="s">
        <v>95</v>
      </c>
      <c r="B14" s="13">
        <v>11</v>
      </c>
      <c r="C14" s="23">
        <v>2160</v>
      </c>
      <c r="D14" s="23">
        <v>300</v>
      </c>
      <c r="E14" s="23"/>
      <c r="F14" s="23"/>
      <c r="G14" s="23">
        <v>350</v>
      </c>
      <c r="H14" s="23"/>
      <c r="I14" s="23"/>
      <c r="J14" s="23">
        <f t="shared" si="0"/>
        <v>2810</v>
      </c>
      <c r="K14" s="41">
        <v>33149</v>
      </c>
      <c r="L14" s="59"/>
      <c r="S14" s="8">
        <v>162</v>
      </c>
      <c r="W14" s="8">
        <v>888</v>
      </c>
    </row>
    <row r="15" spans="1:23" ht="31.5" customHeight="1">
      <c r="A15" s="22" t="s">
        <v>95</v>
      </c>
      <c r="B15" s="13">
        <v>12</v>
      </c>
      <c r="C15" s="23"/>
      <c r="D15" s="23"/>
      <c r="E15" s="23"/>
      <c r="F15" s="23"/>
      <c r="G15" s="23"/>
      <c r="H15" s="23"/>
      <c r="I15" s="25"/>
      <c r="J15" s="23"/>
      <c r="K15" s="41">
        <v>33006</v>
      </c>
      <c r="L15" s="59" t="s">
        <v>212</v>
      </c>
      <c r="S15" s="8">
        <v>137</v>
      </c>
      <c r="W15" s="8">
        <v>1220</v>
      </c>
    </row>
    <row r="16" spans="1:23" ht="31.5" customHeight="1">
      <c r="A16" s="79" t="s">
        <v>47</v>
      </c>
      <c r="B16" s="79"/>
      <c r="C16" s="23">
        <f>SUM(C4:C15)</f>
        <v>22440</v>
      </c>
      <c r="D16" s="23">
        <f>SUM(D4:D15)</f>
        <v>1200</v>
      </c>
      <c r="E16" s="23">
        <f>SUM(E4:E15)</f>
        <v>7200</v>
      </c>
      <c r="F16" s="23">
        <f>SUM(F4:F15)</f>
        <v>2300</v>
      </c>
      <c r="G16" s="23">
        <f>SUM(G4:G15)</f>
        <v>2450</v>
      </c>
      <c r="H16" s="23"/>
      <c r="I16" s="23"/>
      <c r="J16" s="23">
        <f>SUM(J4:J15)</f>
        <v>35590</v>
      </c>
      <c r="K16" s="13"/>
      <c r="L16" s="2"/>
      <c r="S16" s="8">
        <v>342</v>
      </c>
      <c r="W16" s="8">
        <v>372</v>
      </c>
    </row>
    <row r="17" spans="1:23" s="11" customFormat="1" ht="31.5" customHeight="1">
      <c r="A17" s="81" t="s">
        <v>61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S17" s="11">
        <v>552</v>
      </c>
      <c r="W17" s="11">
        <v>375</v>
      </c>
    </row>
    <row r="18" spans="19:23" ht="31.5" customHeight="1">
      <c r="S18" s="8">
        <v>273</v>
      </c>
      <c r="W18" s="8">
        <v>817</v>
      </c>
    </row>
    <row r="19" spans="19:23" ht="31.5" customHeight="1">
      <c r="S19" s="8">
        <v>273</v>
      </c>
      <c r="W19" s="8">
        <v>750</v>
      </c>
    </row>
    <row r="20" spans="10:19" ht="31.5" customHeight="1">
      <c r="J20" s="8">
        <v>14163</v>
      </c>
      <c r="S20" s="8">
        <v>0</v>
      </c>
    </row>
    <row r="21" spans="10:19" ht="31.5" customHeight="1">
      <c r="J21" s="8">
        <v>6445</v>
      </c>
      <c r="S21" s="8">
        <v>0</v>
      </c>
    </row>
    <row r="22" ht="31.5" customHeight="1">
      <c r="J22" s="8">
        <v>0</v>
      </c>
    </row>
    <row r="23" spans="10:14" ht="31.5" customHeight="1">
      <c r="J23" s="8">
        <v>4276</v>
      </c>
      <c r="N23" s="8" t="s">
        <v>136</v>
      </c>
    </row>
    <row r="24" ht="31.5" customHeight="1">
      <c r="J24" s="8">
        <v>34627</v>
      </c>
    </row>
    <row r="25" ht="31.5" customHeight="1">
      <c r="N25" s="8" t="s">
        <v>139</v>
      </c>
    </row>
    <row r="26" ht="31.5" customHeight="1">
      <c r="N26" s="8">
        <v>2</v>
      </c>
    </row>
    <row r="27" ht="31.5" customHeight="1">
      <c r="N27" s="8">
        <v>1</v>
      </c>
    </row>
    <row r="28" ht="31.5" customHeight="1">
      <c r="N28" s="8">
        <v>2</v>
      </c>
    </row>
    <row r="29" ht="31.5" customHeight="1">
      <c r="N29" s="8">
        <v>3</v>
      </c>
    </row>
    <row r="30" ht="31.5" customHeight="1">
      <c r="N30" s="8">
        <v>4</v>
      </c>
    </row>
    <row r="31" ht="31.5" customHeight="1">
      <c r="N31" s="8">
        <v>5</v>
      </c>
    </row>
    <row r="32" ht="31.5" customHeight="1">
      <c r="N32" s="8">
        <v>6</v>
      </c>
    </row>
  </sheetData>
  <sheetProtection/>
  <mergeCells count="11">
    <mergeCell ref="A1:L1"/>
    <mergeCell ref="A17:L17"/>
    <mergeCell ref="A2:A3"/>
    <mergeCell ref="B2:B3"/>
    <mergeCell ref="C2:C3"/>
    <mergeCell ref="H2:H3"/>
    <mergeCell ref="I2:I3"/>
    <mergeCell ref="J2:J3"/>
    <mergeCell ref="K2:K3"/>
    <mergeCell ref="L2:L3"/>
    <mergeCell ref="A16:B16"/>
  </mergeCells>
  <printOptions horizontalCentered="1" verticalCentered="1"/>
  <pageMargins left="0.5511811023622047" right="0.5511811023622047" top="0.5905511811023623" bottom="0.5905511811023623" header="0.5118110236220472" footer="0.5118110236220472"/>
  <pageSetup fitToHeight="1" fitToWidth="1" horizontalDpi="300" verticalDpi="3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F1">
      <selection activeCell="L5" sqref="L5"/>
    </sheetView>
  </sheetViews>
  <sheetFormatPr defaultColWidth="9.00390625" defaultRowHeight="16.5"/>
  <cols>
    <col min="1" max="1" width="9.00390625" style="8" customWidth="1"/>
    <col min="2" max="2" width="4.00390625" style="8" customWidth="1"/>
    <col min="3" max="3" width="10.875" style="8" customWidth="1"/>
    <col min="4" max="4" width="11.75390625" style="8" customWidth="1"/>
    <col min="5" max="5" width="10.375" style="8" customWidth="1"/>
    <col min="6" max="6" width="9.625" style="8" customWidth="1"/>
    <col min="7" max="7" width="10.875" style="8" customWidth="1"/>
    <col min="8" max="8" width="8.625" style="8" customWidth="1"/>
    <col min="9" max="9" width="9.625" style="8" customWidth="1"/>
    <col min="10" max="10" width="10.125" style="8" customWidth="1"/>
    <col min="11" max="11" width="10.75390625" style="8" customWidth="1"/>
    <col min="12" max="12" width="28.875" style="34" customWidth="1"/>
    <col min="13" max="16384" width="9.00390625" style="8" customWidth="1"/>
  </cols>
  <sheetData>
    <row r="1" spans="1:12" ht="34.5" customHeight="1">
      <c r="A1" s="99" t="s">
        <v>211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23" s="16" customFormat="1" ht="27.75" customHeight="1">
      <c r="A2" s="68" t="s">
        <v>72</v>
      </c>
      <c r="B2" s="77" t="s">
        <v>73</v>
      </c>
      <c r="C2" s="68" t="s">
        <v>44</v>
      </c>
      <c r="D2" s="21" t="s">
        <v>74</v>
      </c>
      <c r="E2" s="21" t="s">
        <v>75</v>
      </c>
      <c r="F2" s="21" t="s">
        <v>76</v>
      </c>
      <c r="G2" s="21" t="s">
        <v>77</v>
      </c>
      <c r="H2" s="68" t="s">
        <v>45</v>
      </c>
      <c r="I2" s="68" t="s">
        <v>78</v>
      </c>
      <c r="J2" s="68" t="s">
        <v>79</v>
      </c>
      <c r="K2" s="68" t="s">
        <v>80</v>
      </c>
      <c r="L2" s="68" t="s">
        <v>94</v>
      </c>
      <c r="W2" s="16" t="s">
        <v>125</v>
      </c>
    </row>
    <row r="3" spans="1:23" s="15" customFormat="1" ht="27" customHeight="1">
      <c r="A3" s="69"/>
      <c r="B3" s="78"/>
      <c r="C3" s="69"/>
      <c r="D3" s="18" t="s">
        <v>114</v>
      </c>
      <c r="E3" s="18" t="s">
        <v>89</v>
      </c>
      <c r="F3" s="19" t="s">
        <v>83</v>
      </c>
      <c r="G3" s="17" t="s">
        <v>84</v>
      </c>
      <c r="H3" s="69"/>
      <c r="I3" s="69"/>
      <c r="J3" s="69"/>
      <c r="K3" s="69"/>
      <c r="L3" s="69"/>
      <c r="S3" s="15">
        <v>555</v>
      </c>
      <c r="W3" s="15">
        <v>188</v>
      </c>
    </row>
    <row r="4" spans="1:23" ht="31.5" customHeight="1">
      <c r="A4" s="22" t="s">
        <v>92</v>
      </c>
      <c r="B4" s="13">
        <v>1</v>
      </c>
      <c r="C4" s="23">
        <v>1920</v>
      </c>
      <c r="D4" s="23">
        <v>300</v>
      </c>
      <c r="E4" s="23"/>
      <c r="F4" s="23"/>
      <c r="G4" s="23"/>
      <c r="H4" s="23"/>
      <c r="I4" s="23"/>
      <c r="J4" s="23">
        <f aca="true" t="shared" si="0" ref="J4:J15">SUM(C4:I4)</f>
        <v>2220</v>
      </c>
      <c r="K4" s="41">
        <v>33124</v>
      </c>
      <c r="L4" s="59"/>
      <c r="S4" s="8">
        <v>370</v>
      </c>
      <c r="W4" s="8">
        <v>550</v>
      </c>
    </row>
    <row r="5" spans="1:23" ht="33" customHeight="1">
      <c r="A5" s="22" t="s">
        <v>92</v>
      </c>
      <c r="B5" s="13">
        <v>2</v>
      </c>
      <c r="C5" s="23"/>
      <c r="D5" s="23"/>
      <c r="E5" s="23"/>
      <c r="F5" s="23"/>
      <c r="G5" s="23"/>
      <c r="H5" s="23"/>
      <c r="I5" s="23"/>
      <c r="J5" s="23"/>
      <c r="K5" s="41">
        <v>33029</v>
      </c>
      <c r="L5" s="59" t="s">
        <v>212</v>
      </c>
      <c r="S5" s="8">
        <v>925</v>
      </c>
      <c r="W5" s="8">
        <v>367</v>
      </c>
    </row>
    <row r="6" spans="1:23" ht="33.75" customHeight="1">
      <c r="A6" s="22" t="s">
        <v>92</v>
      </c>
      <c r="B6" s="13">
        <v>3</v>
      </c>
      <c r="C6" s="23"/>
      <c r="D6" s="23"/>
      <c r="E6" s="23"/>
      <c r="F6" s="23"/>
      <c r="G6" s="23"/>
      <c r="H6" s="23"/>
      <c r="I6" s="23"/>
      <c r="J6" s="23"/>
      <c r="K6" s="41">
        <v>33010</v>
      </c>
      <c r="L6" s="12" t="s">
        <v>213</v>
      </c>
      <c r="S6" s="8">
        <v>266</v>
      </c>
      <c r="W6" s="8">
        <v>917</v>
      </c>
    </row>
    <row r="7" spans="1:23" ht="33" customHeight="1">
      <c r="A7" s="22" t="s">
        <v>92</v>
      </c>
      <c r="B7" s="13">
        <v>4</v>
      </c>
      <c r="C7" s="23">
        <v>2160</v>
      </c>
      <c r="D7" s="23"/>
      <c r="E7" s="23"/>
      <c r="F7" s="23"/>
      <c r="G7" s="23">
        <v>350</v>
      </c>
      <c r="H7" s="23"/>
      <c r="I7" s="23"/>
      <c r="J7" s="23">
        <f t="shared" si="0"/>
        <v>2510</v>
      </c>
      <c r="K7" s="41">
        <v>33209</v>
      </c>
      <c r="L7" s="12"/>
      <c r="S7" s="8">
        <v>290</v>
      </c>
      <c r="W7" s="8">
        <v>599</v>
      </c>
    </row>
    <row r="8" spans="1:23" ht="33" customHeight="1">
      <c r="A8" s="22" t="s">
        <v>92</v>
      </c>
      <c r="B8" s="13">
        <v>5</v>
      </c>
      <c r="C8" s="23">
        <v>2160</v>
      </c>
      <c r="D8" s="23"/>
      <c r="E8" s="23"/>
      <c r="F8" s="23"/>
      <c r="G8" s="23">
        <v>350</v>
      </c>
      <c r="H8" s="23"/>
      <c r="I8" s="23"/>
      <c r="J8" s="23">
        <f t="shared" si="0"/>
        <v>2510</v>
      </c>
      <c r="K8" s="41">
        <v>33231</v>
      </c>
      <c r="L8" s="59"/>
      <c r="S8" s="8">
        <v>273</v>
      </c>
      <c r="W8" s="8">
        <v>750</v>
      </c>
    </row>
    <row r="9" spans="1:23" ht="33" customHeight="1">
      <c r="A9" s="22" t="s">
        <v>92</v>
      </c>
      <c r="B9" s="13">
        <v>6</v>
      </c>
      <c r="C9" s="23">
        <v>2160</v>
      </c>
      <c r="D9" s="23">
        <v>300</v>
      </c>
      <c r="E9" s="23"/>
      <c r="F9" s="23"/>
      <c r="G9" s="23">
        <v>350</v>
      </c>
      <c r="H9" s="23"/>
      <c r="I9" s="23"/>
      <c r="J9" s="23">
        <f t="shared" si="0"/>
        <v>2810</v>
      </c>
      <c r="K9" s="41">
        <v>33081</v>
      </c>
      <c r="L9" s="12"/>
      <c r="S9" s="8">
        <v>555</v>
      </c>
      <c r="W9" s="8">
        <v>998</v>
      </c>
    </row>
    <row r="10" spans="1:23" ht="32.25" customHeight="1">
      <c r="A10" s="22" t="s">
        <v>92</v>
      </c>
      <c r="B10" s="13">
        <v>7</v>
      </c>
      <c r="C10" s="23"/>
      <c r="D10" s="23"/>
      <c r="E10" s="23"/>
      <c r="F10" s="23"/>
      <c r="G10" s="23"/>
      <c r="H10" s="23"/>
      <c r="I10" s="23"/>
      <c r="J10" s="23"/>
      <c r="K10" s="41">
        <v>32998</v>
      </c>
      <c r="L10" s="59" t="s">
        <v>212</v>
      </c>
      <c r="S10" s="8">
        <v>162</v>
      </c>
      <c r="W10" s="8">
        <v>1220</v>
      </c>
    </row>
    <row r="11" spans="1:23" ht="33" customHeight="1">
      <c r="A11" s="22" t="s">
        <v>92</v>
      </c>
      <c r="B11" s="13">
        <v>8</v>
      </c>
      <c r="C11" s="23">
        <v>2160</v>
      </c>
      <c r="D11" s="23">
        <v>300</v>
      </c>
      <c r="E11" s="23"/>
      <c r="F11" s="23"/>
      <c r="G11" s="23">
        <v>350</v>
      </c>
      <c r="H11" s="23"/>
      <c r="I11" s="23"/>
      <c r="J11" s="23">
        <f t="shared" si="0"/>
        <v>2810</v>
      </c>
      <c r="K11" s="41">
        <v>33098</v>
      </c>
      <c r="L11" s="12"/>
      <c r="S11" s="8">
        <v>823</v>
      </c>
      <c r="W11" s="8">
        <v>372</v>
      </c>
    </row>
    <row r="12" spans="1:23" ht="33" customHeight="1">
      <c r="A12" s="22" t="s">
        <v>92</v>
      </c>
      <c r="B12" s="13">
        <v>9</v>
      </c>
      <c r="C12" s="23">
        <v>2160</v>
      </c>
      <c r="D12" s="23"/>
      <c r="E12" s="23"/>
      <c r="F12" s="23"/>
      <c r="G12" s="23">
        <v>350</v>
      </c>
      <c r="H12" s="23"/>
      <c r="I12" s="23"/>
      <c r="J12" s="23">
        <f t="shared" si="0"/>
        <v>2510</v>
      </c>
      <c r="K12" s="41">
        <v>33076</v>
      </c>
      <c r="L12" s="12"/>
      <c r="S12" s="8">
        <v>444</v>
      </c>
      <c r="W12" s="8">
        <v>733</v>
      </c>
    </row>
    <row r="13" spans="1:23" ht="36" customHeight="1">
      <c r="A13" s="26" t="s">
        <v>92</v>
      </c>
      <c r="B13" s="14">
        <v>10</v>
      </c>
      <c r="C13" s="27">
        <v>2160</v>
      </c>
      <c r="D13" s="27">
        <v>300</v>
      </c>
      <c r="E13" s="27"/>
      <c r="F13" s="27"/>
      <c r="G13" s="27">
        <v>350</v>
      </c>
      <c r="H13" s="27"/>
      <c r="I13" s="27"/>
      <c r="J13" s="23">
        <f t="shared" si="0"/>
        <v>2810</v>
      </c>
      <c r="K13" s="41">
        <v>33237</v>
      </c>
      <c r="L13" s="59"/>
      <c r="S13" s="8">
        <v>43</v>
      </c>
      <c r="W13" s="8">
        <v>79</v>
      </c>
    </row>
    <row r="14" spans="1:23" ht="33" customHeight="1">
      <c r="A14" s="22" t="s">
        <v>92</v>
      </c>
      <c r="B14" s="13">
        <v>11</v>
      </c>
      <c r="C14" s="23"/>
      <c r="D14" s="23"/>
      <c r="E14" s="23"/>
      <c r="F14" s="23"/>
      <c r="G14" s="23"/>
      <c r="H14" s="23"/>
      <c r="I14" s="23"/>
      <c r="J14" s="23"/>
      <c r="K14" s="41">
        <v>32871</v>
      </c>
      <c r="L14" s="12" t="s">
        <v>166</v>
      </c>
      <c r="S14" s="8">
        <v>162</v>
      </c>
      <c r="W14" s="8">
        <v>888</v>
      </c>
    </row>
    <row r="15" spans="1:23" ht="33" customHeight="1">
      <c r="A15" s="26" t="s">
        <v>92</v>
      </c>
      <c r="B15" s="14">
        <v>12</v>
      </c>
      <c r="C15" s="27">
        <v>2160</v>
      </c>
      <c r="D15" s="27">
        <v>300</v>
      </c>
      <c r="E15" s="27"/>
      <c r="F15" s="27"/>
      <c r="G15" s="27">
        <v>350</v>
      </c>
      <c r="H15" s="27"/>
      <c r="I15" s="25"/>
      <c r="J15" s="23">
        <f t="shared" si="0"/>
        <v>2810</v>
      </c>
      <c r="K15" s="41">
        <v>33223</v>
      </c>
      <c r="L15" s="12"/>
      <c r="S15" s="8">
        <v>137</v>
      </c>
      <c r="W15" s="8">
        <v>1220</v>
      </c>
    </row>
    <row r="16" spans="1:23" s="29" customFormat="1" ht="31.5" customHeight="1">
      <c r="A16" s="79" t="s">
        <v>47</v>
      </c>
      <c r="B16" s="79"/>
      <c r="C16" s="23">
        <f aca="true" t="shared" si="1" ref="C16:J16">SUM(C4:C15)</f>
        <v>17040</v>
      </c>
      <c r="D16" s="23">
        <f t="shared" si="1"/>
        <v>1500</v>
      </c>
      <c r="E16" s="23"/>
      <c r="F16" s="23"/>
      <c r="G16" s="23">
        <f t="shared" si="1"/>
        <v>2450</v>
      </c>
      <c r="H16" s="23"/>
      <c r="I16" s="23"/>
      <c r="J16" s="23">
        <f t="shared" si="1"/>
        <v>20990</v>
      </c>
      <c r="K16" s="13"/>
      <c r="L16" s="13"/>
      <c r="S16" s="29">
        <v>342</v>
      </c>
      <c r="W16" s="29">
        <v>372</v>
      </c>
    </row>
    <row r="17" spans="1:23" s="11" customFormat="1" ht="46.5" customHeight="1">
      <c r="A17" s="81" t="s">
        <v>71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S17" s="11">
        <v>552</v>
      </c>
      <c r="W17" s="11">
        <v>375</v>
      </c>
    </row>
    <row r="18" spans="1:23" ht="30" customHeight="1">
      <c r="A18" s="97" t="s">
        <v>3</v>
      </c>
      <c r="B18" s="97"/>
      <c r="C18" s="97"/>
      <c r="D18" s="97"/>
      <c r="E18" s="97"/>
      <c r="F18" s="97"/>
      <c r="G18" s="97"/>
      <c r="H18" s="98"/>
      <c r="I18" s="98"/>
      <c r="J18" s="98"/>
      <c r="K18" s="98"/>
      <c r="L18" s="30" t="s">
        <v>3</v>
      </c>
      <c r="S18" s="8">
        <v>273</v>
      </c>
      <c r="W18" s="8">
        <v>817</v>
      </c>
    </row>
    <row r="19" spans="19:23" ht="19.5">
      <c r="S19" s="8">
        <v>273</v>
      </c>
      <c r="W19" s="8">
        <v>750</v>
      </c>
    </row>
    <row r="20" spans="10:19" ht="19.5">
      <c r="J20" s="8">
        <v>14163</v>
      </c>
      <c r="S20" s="8">
        <v>0</v>
      </c>
    </row>
    <row r="21" spans="10:19" ht="19.5">
      <c r="J21" s="8">
        <v>6445</v>
      </c>
      <c r="S21" s="8">
        <v>0</v>
      </c>
    </row>
    <row r="22" ht="19.5">
      <c r="J22" s="8">
        <v>0</v>
      </c>
    </row>
    <row r="23" spans="10:14" ht="19.5">
      <c r="J23" s="8">
        <v>4276</v>
      </c>
      <c r="N23" s="8" t="s">
        <v>136</v>
      </c>
    </row>
    <row r="24" ht="19.5">
      <c r="J24" s="8">
        <v>34627</v>
      </c>
    </row>
    <row r="25" ht="19.5">
      <c r="N25" s="8" t="s">
        <v>139</v>
      </c>
    </row>
    <row r="26" ht="19.5">
      <c r="N26" s="8">
        <v>2</v>
      </c>
    </row>
    <row r="27" ht="19.5">
      <c r="N27" s="8">
        <v>1</v>
      </c>
    </row>
    <row r="28" ht="19.5">
      <c r="N28" s="8">
        <v>2</v>
      </c>
    </row>
    <row r="29" ht="19.5">
      <c r="N29" s="8">
        <v>3</v>
      </c>
    </row>
    <row r="30" ht="19.5">
      <c r="N30" s="8">
        <v>4</v>
      </c>
    </row>
    <row r="31" ht="19.5">
      <c r="N31" s="8">
        <v>5</v>
      </c>
    </row>
    <row r="32" ht="19.5">
      <c r="N32" s="8">
        <v>6</v>
      </c>
    </row>
  </sheetData>
  <sheetProtection/>
  <mergeCells count="12">
    <mergeCell ref="L2:L3"/>
    <mergeCell ref="A17:L17"/>
    <mergeCell ref="A1:L1"/>
    <mergeCell ref="A16:B16"/>
    <mergeCell ref="C2:C3"/>
    <mergeCell ref="A18:K18"/>
    <mergeCell ref="I2:I3"/>
    <mergeCell ref="J2:J3"/>
    <mergeCell ref="K2:K3"/>
    <mergeCell ref="A2:A3"/>
    <mergeCell ref="B2:B3"/>
    <mergeCell ref="H2:H3"/>
  </mergeCells>
  <printOptions horizontalCentered="1" verticalCentered="1"/>
  <pageMargins left="0.5511811023622047" right="0.5511811023622047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5.875" style="7" customWidth="1"/>
    <col min="2" max="2" width="12.875" style="7" customWidth="1"/>
    <col min="3" max="3" width="14.375" style="7" customWidth="1"/>
    <col min="4" max="4" width="13.875" style="7" customWidth="1"/>
    <col min="5" max="5" width="17.375" style="7" customWidth="1"/>
    <col min="6" max="6" width="19.75390625" style="7" customWidth="1"/>
    <col min="7" max="16384" width="9.00390625" style="7" customWidth="1"/>
  </cols>
  <sheetData>
    <row r="1" spans="1:6" ht="24.75" customHeight="1">
      <c r="A1" s="100"/>
      <c r="B1" s="100"/>
      <c r="C1" s="100"/>
      <c r="D1" s="100"/>
      <c r="E1" s="100"/>
      <c r="F1" s="101"/>
    </row>
    <row r="2" ht="24.75" customHeight="1"/>
    <row r="3" spans="4:5" ht="24.75" customHeight="1">
      <c r="D3" s="100"/>
      <c r="E3" s="100"/>
    </row>
    <row r="4" spans="2:5" ht="25.5" customHeight="1">
      <c r="B4" s="102"/>
      <c r="C4" s="102"/>
      <c r="D4" s="100"/>
      <c r="E4" s="100"/>
    </row>
    <row r="5" spans="2:5" ht="34.5" customHeight="1">
      <c r="B5" s="102"/>
      <c r="C5" s="103"/>
      <c r="D5" s="100"/>
      <c r="E5" s="100"/>
    </row>
    <row r="6" ht="8.25" customHeight="1">
      <c r="B6" s="102"/>
    </row>
    <row r="7" spans="2:5" ht="24.75" customHeight="1">
      <c r="B7" s="102"/>
      <c r="E7" s="104"/>
    </row>
    <row r="8" spans="2:5" ht="24.75" customHeight="1">
      <c r="B8" s="102"/>
      <c r="E8" s="104"/>
    </row>
    <row r="9" spans="2:5" ht="24.75" customHeight="1">
      <c r="B9" s="102"/>
      <c r="E9" s="104"/>
    </row>
    <row r="10" spans="2:5" ht="24.75" customHeight="1">
      <c r="B10" s="102"/>
      <c r="C10" s="104"/>
      <c r="D10" s="104"/>
      <c r="E10" s="104"/>
    </row>
    <row r="11" spans="2:5" ht="24.75" customHeight="1">
      <c r="B11" s="102"/>
      <c r="C11" s="104"/>
      <c r="D11" s="104"/>
      <c r="E11" s="104"/>
    </row>
    <row r="12" spans="2:5" ht="24.75" customHeight="1">
      <c r="B12" s="102"/>
      <c r="C12" s="104"/>
      <c r="D12" s="104"/>
      <c r="E12" s="104"/>
    </row>
    <row r="13" spans="2:4" ht="24.75" customHeight="1">
      <c r="B13" s="102"/>
      <c r="C13" s="104"/>
      <c r="D13" s="104"/>
    </row>
    <row r="14" spans="2:5" ht="24.75" customHeight="1">
      <c r="B14" s="102"/>
      <c r="C14" s="104"/>
      <c r="D14" s="104"/>
      <c r="E14" s="104"/>
    </row>
    <row r="15" ht="24.75" customHeight="1">
      <c r="B15" s="102"/>
    </row>
    <row r="16" spans="2:5" ht="24.75" customHeight="1">
      <c r="B16" s="102"/>
      <c r="C16" s="104"/>
      <c r="D16" s="104"/>
      <c r="E16" s="104"/>
    </row>
    <row r="17" ht="24.75" customHeight="1">
      <c r="B17" s="102"/>
    </row>
    <row r="18" spans="2:5" ht="24.75" customHeight="1">
      <c r="B18" s="102"/>
      <c r="C18" s="104"/>
      <c r="D18" s="104"/>
      <c r="E18" s="104"/>
    </row>
    <row r="19" ht="24.75" customHeight="1">
      <c r="B19" s="102"/>
    </row>
    <row r="20" spans="1:4" ht="24.75" customHeight="1">
      <c r="A20" s="100"/>
      <c r="B20" s="105"/>
      <c r="C20" s="105"/>
      <c r="D20" s="105"/>
    </row>
    <row r="21" spans="1:4" ht="24.75" customHeight="1">
      <c r="A21" s="106"/>
      <c r="B21" s="107"/>
      <c r="C21" s="102"/>
      <c r="D21" s="102"/>
    </row>
    <row r="22" spans="1:5" ht="24.75" customHeight="1">
      <c r="A22" s="108"/>
      <c r="B22" s="109"/>
      <c r="C22" s="109"/>
      <c r="D22" s="109"/>
      <c r="E22" s="109"/>
    </row>
    <row r="23" ht="24.75" customHeight="1"/>
    <row r="24" ht="24.75" customHeight="1"/>
    <row r="25" ht="16.5">
      <c r="G25" s="104"/>
    </row>
  </sheetData>
  <sheetProtection/>
  <mergeCells count="6">
    <mergeCell ref="A1:E1"/>
    <mergeCell ref="A22:E22"/>
    <mergeCell ref="A20:A21"/>
    <mergeCell ref="D3:E3"/>
    <mergeCell ref="D4:E4"/>
    <mergeCell ref="D5:E5"/>
  </mergeCells>
  <printOptions horizontalCentered="1"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tabSelected="1" zoomScalePageLayoutView="0" workbookViewId="0" topLeftCell="A1">
      <selection activeCell="I4" sqref="I4"/>
    </sheetView>
  </sheetViews>
  <sheetFormatPr defaultColWidth="9.00390625" defaultRowHeight="30" customHeight="1"/>
  <cols>
    <col min="1" max="1" width="9.00390625" style="8" customWidth="1"/>
    <col min="2" max="2" width="4.00390625" style="8" customWidth="1"/>
    <col min="3" max="3" width="10.625" style="8" customWidth="1"/>
    <col min="4" max="4" width="12.00390625" style="8" customWidth="1"/>
    <col min="5" max="5" width="10.375" style="8" customWidth="1"/>
    <col min="6" max="6" width="9.625" style="8" customWidth="1"/>
    <col min="7" max="7" width="10.125" style="8" customWidth="1"/>
    <col min="8" max="8" width="8.625" style="8" customWidth="1"/>
    <col min="9" max="9" width="10.125" style="8" customWidth="1"/>
    <col min="10" max="10" width="10.25390625" style="8" customWidth="1"/>
    <col min="11" max="11" width="10.625" style="8" customWidth="1"/>
    <col min="12" max="12" width="30.625" style="8" customWidth="1"/>
    <col min="13" max="17" width="9.00390625" style="8" customWidth="1"/>
    <col min="18" max="18" width="15.75390625" style="8" customWidth="1"/>
    <col min="19" max="20" width="15.625" style="8" customWidth="1"/>
    <col min="21" max="21" width="16.375" style="8" customWidth="1"/>
    <col min="22" max="22" width="15.50390625" style="8" customWidth="1"/>
    <col min="23" max="23" width="15.75390625" style="8" customWidth="1"/>
    <col min="24" max="24" width="13.125" style="1" customWidth="1"/>
    <col min="25" max="27" width="13.125" style="8" customWidth="1"/>
    <col min="28" max="28" width="12.00390625" style="8" customWidth="1"/>
    <col min="29" max="29" width="13.00390625" style="8" customWidth="1"/>
    <col min="30" max="30" width="12.75390625" style="8" customWidth="1"/>
    <col min="31" max="31" width="13.375" style="8" customWidth="1"/>
    <col min="32" max="32" width="12.50390625" style="8" customWidth="1"/>
    <col min="33" max="16384" width="9.00390625" style="8" customWidth="1"/>
  </cols>
  <sheetData>
    <row r="1" spans="1:23" ht="30" customHeight="1">
      <c r="A1" s="67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N1" s="84" t="s">
        <v>122</v>
      </c>
      <c r="O1" s="85"/>
      <c r="P1" s="85"/>
      <c r="Q1" s="85"/>
      <c r="R1" s="85"/>
      <c r="S1" s="86"/>
      <c r="T1" s="9"/>
      <c r="U1" s="9"/>
      <c r="V1" s="9"/>
      <c r="W1" s="9"/>
    </row>
    <row r="2" spans="1:30" s="16" customFormat="1" ht="27" customHeight="1">
      <c r="A2" s="68" t="s">
        <v>72</v>
      </c>
      <c r="B2" s="77" t="s">
        <v>73</v>
      </c>
      <c r="C2" s="68" t="s">
        <v>44</v>
      </c>
      <c r="D2" s="21" t="s">
        <v>74</v>
      </c>
      <c r="E2" s="21" t="s">
        <v>75</v>
      </c>
      <c r="F2" s="21" t="s">
        <v>76</v>
      </c>
      <c r="G2" s="21" t="s">
        <v>77</v>
      </c>
      <c r="H2" s="68" t="s">
        <v>45</v>
      </c>
      <c r="I2" s="68" t="s">
        <v>78</v>
      </c>
      <c r="J2" s="68" t="s">
        <v>79</v>
      </c>
      <c r="K2" s="68" t="s">
        <v>80</v>
      </c>
      <c r="L2" s="68" t="s">
        <v>141</v>
      </c>
      <c r="M2" s="47"/>
      <c r="N2" s="48" t="s">
        <v>120</v>
      </c>
      <c r="O2" s="83" t="s">
        <v>121</v>
      </c>
      <c r="P2" s="83"/>
      <c r="Q2" s="83"/>
      <c r="R2" s="48" t="s">
        <v>144</v>
      </c>
      <c r="S2" s="48" t="s">
        <v>145</v>
      </c>
      <c r="T2" s="48" t="s">
        <v>146</v>
      </c>
      <c r="U2" s="48" t="s">
        <v>147</v>
      </c>
      <c r="V2" s="48" t="s">
        <v>148</v>
      </c>
      <c r="W2" s="48" t="s">
        <v>149</v>
      </c>
      <c r="X2" s="48" t="s">
        <v>150</v>
      </c>
      <c r="Y2" s="53" t="s">
        <v>151</v>
      </c>
      <c r="Z2" s="53" t="s">
        <v>152</v>
      </c>
      <c r="AA2" s="53" t="s">
        <v>153</v>
      </c>
      <c r="AB2" s="53" t="s">
        <v>163</v>
      </c>
      <c r="AC2" s="61" t="s">
        <v>164</v>
      </c>
      <c r="AD2" s="55"/>
    </row>
    <row r="3" spans="1:29" s="15" customFormat="1" ht="27" customHeight="1">
      <c r="A3" s="69"/>
      <c r="B3" s="78"/>
      <c r="C3" s="69"/>
      <c r="D3" s="18" t="s">
        <v>82</v>
      </c>
      <c r="E3" s="18" t="s">
        <v>89</v>
      </c>
      <c r="F3" s="19" t="s">
        <v>83</v>
      </c>
      <c r="G3" s="17" t="s">
        <v>84</v>
      </c>
      <c r="H3" s="69"/>
      <c r="I3" s="69"/>
      <c r="J3" s="69"/>
      <c r="K3" s="69"/>
      <c r="L3" s="69"/>
      <c r="N3" s="49">
        <v>1</v>
      </c>
      <c r="O3" s="80">
        <v>90000873</v>
      </c>
      <c r="P3" s="80"/>
      <c r="Q3" s="80"/>
      <c r="R3" s="50">
        <v>344</v>
      </c>
      <c r="S3" s="50">
        <v>344</v>
      </c>
      <c r="T3" s="48"/>
      <c r="U3" s="48"/>
      <c r="V3" s="48"/>
      <c r="W3" s="48"/>
      <c r="X3" s="48"/>
      <c r="Y3" s="53"/>
      <c r="Z3" s="53"/>
      <c r="AA3" s="53"/>
      <c r="AB3" s="53"/>
      <c r="AC3" s="50"/>
    </row>
    <row r="4" spans="1:29" ht="30" customHeight="1">
      <c r="A4" s="13" t="s">
        <v>46</v>
      </c>
      <c r="B4" s="13">
        <v>1</v>
      </c>
      <c r="C4" s="23">
        <v>1560</v>
      </c>
      <c r="D4" s="23">
        <v>300</v>
      </c>
      <c r="E4" s="21"/>
      <c r="F4" s="23"/>
      <c r="G4" s="23">
        <v>350</v>
      </c>
      <c r="H4" s="23"/>
      <c r="I4" s="23"/>
      <c r="J4" s="23">
        <f aca="true" t="shared" si="0" ref="J4:J15">SUM(C4:I4)</f>
        <v>2210</v>
      </c>
      <c r="K4" s="13">
        <v>33146</v>
      </c>
      <c r="L4" s="12"/>
      <c r="N4" s="49">
        <v>2</v>
      </c>
      <c r="O4" s="80">
        <v>90000881</v>
      </c>
      <c r="P4" s="80"/>
      <c r="Q4" s="80"/>
      <c r="R4" s="50">
        <v>229</v>
      </c>
      <c r="S4" s="50">
        <v>229</v>
      </c>
      <c r="T4" s="48"/>
      <c r="U4" s="48"/>
      <c r="V4" s="48"/>
      <c r="W4" s="48"/>
      <c r="X4" s="48"/>
      <c r="Y4" s="53"/>
      <c r="Z4" s="53"/>
      <c r="AA4" s="53"/>
      <c r="AB4" s="53"/>
      <c r="AC4" s="50"/>
    </row>
    <row r="5" spans="1:29" ht="33.75" customHeight="1">
      <c r="A5" s="13" t="s">
        <v>46</v>
      </c>
      <c r="B5" s="13">
        <v>2</v>
      </c>
      <c r="C5" s="23">
        <v>2160</v>
      </c>
      <c r="D5" s="23"/>
      <c r="E5" s="23"/>
      <c r="F5" s="23"/>
      <c r="G5" s="23">
        <v>350</v>
      </c>
      <c r="H5" s="23"/>
      <c r="I5" s="23"/>
      <c r="J5" s="23">
        <f t="shared" si="0"/>
        <v>2510</v>
      </c>
      <c r="K5" s="41">
        <v>33135</v>
      </c>
      <c r="L5" s="12" t="s">
        <v>238</v>
      </c>
      <c r="N5" s="49">
        <v>3</v>
      </c>
      <c r="O5" s="80">
        <v>90000898</v>
      </c>
      <c r="P5" s="80"/>
      <c r="Q5" s="80"/>
      <c r="R5" s="50">
        <v>573</v>
      </c>
      <c r="S5" s="50">
        <v>573</v>
      </c>
      <c r="T5" s="48"/>
      <c r="U5" s="48"/>
      <c r="V5" s="48"/>
      <c r="W5" s="48"/>
      <c r="X5" s="48"/>
      <c r="Y5" s="53"/>
      <c r="Z5" s="53"/>
      <c r="AA5" s="53"/>
      <c r="AB5" s="53"/>
      <c r="AC5" s="50"/>
    </row>
    <row r="6" spans="1:29" ht="33" customHeight="1">
      <c r="A6" s="13" t="s">
        <v>46</v>
      </c>
      <c r="B6" s="13">
        <v>3</v>
      </c>
      <c r="C6" s="23">
        <v>2100</v>
      </c>
      <c r="D6" s="23"/>
      <c r="E6" s="23">
        <v>3300</v>
      </c>
      <c r="F6" s="23"/>
      <c r="G6" s="23">
        <v>350</v>
      </c>
      <c r="H6" s="23"/>
      <c r="I6" s="23"/>
      <c r="J6" s="23">
        <f t="shared" si="0"/>
        <v>5750</v>
      </c>
      <c r="K6" s="41">
        <v>33093</v>
      </c>
      <c r="L6" s="12"/>
      <c r="N6" s="49">
        <v>4</v>
      </c>
      <c r="O6" s="80">
        <v>90000939</v>
      </c>
      <c r="P6" s="80"/>
      <c r="Q6" s="80"/>
      <c r="R6" s="50">
        <v>459</v>
      </c>
      <c r="S6" s="50">
        <v>459</v>
      </c>
      <c r="T6" s="48"/>
      <c r="U6" s="48"/>
      <c r="V6" s="48"/>
      <c r="W6" s="48"/>
      <c r="X6" s="48"/>
      <c r="Y6" s="53"/>
      <c r="Z6" s="53"/>
      <c r="AA6" s="53"/>
      <c r="AB6" s="53"/>
      <c r="AC6" s="50"/>
    </row>
    <row r="7" spans="1:29" ht="32.25" customHeight="1">
      <c r="A7" s="13" t="s">
        <v>46</v>
      </c>
      <c r="B7" s="13">
        <v>4</v>
      </c>
      <c r="C7" s="23">
        <v>2100</v>
      </c>
      <c r="D7" s="23">
        <v>300</v>
      </c>
      <c r="E7" s="23"/>
      <c r="F7" s="23">
        <v>300</v>
      </c>
      <c r="G7" s="23">
        <v>350</v>
      </c>
      <c r="H7" s="23"/>
      <c r="I7" s="23"/>
      <c r="J7" s="23">
        <f t="shared" si="0"/>
        <v>3050</v>
      </c>
      <c r="K7" s="41">
        <v>33094</v>
      </c>
      <c r="L7" s="12"/>
      <c r="N7" s="49">
        <v>5</v>
      </c>
      <c r="O7" s="80">
        <v>90000947</v>
      </c>
      <c r="P7" s="80"/>
      <c r="Q7" s="80"/>
      <c r="R7" s="50">
        <v>343</v>
      </c>
      <c r="S7" s="50">
        <v>343</v>
      </c>
      <c r="T7" s="48"/>
      <c r="U7" s="48"/>
      <c r="V7" s="48"/>
      <c r="W7" s="48"/>
      <c r="X7" s="48"/>
      <c r="Y7" s="53"/>
      <c r="Z7" s="53"/>
      <c r="AA7" s="53"/>
      <c r="AB7" s="53"/>
      <c r="AC7" s="50"/>
    </row>
    <row r="8" spans="1:29" ht="33" customHeight="1">
      <c r="A8" s="13" t="s">
        <v>46</v>
      </c>
      <c r="B8" s="13">
        <v>5</v>
      </c>
      <c r="C8" s="23">
        <v>2100</v>
      </c>
      <c r="D8" s="23">
        <v>300</v>
      </c>
      <c r="E8" s="23"/>
      <c r="F8" s="23"/>
      <c r="G8" s="23">
        <v>350</v>
      </c>
      <c r="H8" s="23"/>
      <c r="I8" s="23"/>
      <c r="J8" s="23">
        <f t="shared" si="0"/>
        <v>2750</v>
      </c>
      <c r="K8" s="41">
        <v>33107</v>
      </c>
      <c r="L8" s="12"/>
      <c r="N8" s="49">
        <v>6</v>
      </c>
      <c r="O8" s="80">
        <v>90000967</v>
      </c>
      <c r="P8" s="80"/>
      <c r="Q8" s="80"/>
      <c r="R8" s="50">
        <v>571</v>
      </c>
      <c r="S8" s="50">
        <v>571</v>
      </c>
      <c r="T8" s="48"/>
      <c r="U8" s="48"/>
      <c r="V8" s="48"/>
      <c r="W8" s="48"/>
      <c r="X8" s="48"/>
      <c r="Y8" s="53"/>
      <c r="Z8" s="53"/>
      <c r="AA8" s="53"/>
      <c r="AB8" s="53"/>
      <c r="AC8" s="50"/>
    </row>
    <row r="9" spans="1:29" ht="33" customHeight="1">
      <c r="A9" s="13" t="s">
        <v>46</v>
      </c>
      <c r="B9" s="13">
        <v>6</v>
      </c>
      <c r="C9" s="23">
        <v>2100</v>
      </c>
      <c r="D9" s="23">
        <v>300</v>
      </c>
      <c r="E9" s="23"/>
      <c r="F9" s="23"/>
      <c r="G9" s="23">
        <v>350</v>
      </c>
      <c r="H9" s="23"/>
      <c r="I9" s="23"/>
      <c r="J9" s="23">
        <f t="shared" si="0"/>
        <v>2750</v>
      </c>
      <c r="K9" s="41">
        <v>33119</v>
      </c>
      <c r="L9" s="12"/>
      <c r="N9" s="49">
        <v>7</v>
      </c>
      <c r="O9" s="80">
        <v>90000983</v>
      </c>
      <c r="P9" s="80"/>
      <c r="Q9" s="80"/>
      <c r="R9" s="50">
        <v>713</v>
      </c>
      <c r="S9" s="50">
        <v>713</v>
      </c>
      <c r="T9" s="48"/>
      <c r="U9" s="48"/>
      <c r="V9" s="48"/>
      <c r="W9" s="48"/>
      <c r="X9" s="48"/>
      <c r="Y9" s="53"/>
      <c r="Z9" s="53"/>
      <c r="AA9" s="53"/>
      <c r="AB9" s="53"/>
      <c r="AC9" s="50"/>
    </row>
    <row r="10" spans="1:29" ht="33.75" customHeight="1">
      <c r="A10" s="13" t="s">
        <v>46</v>
      </c>
      <c r="B10" s="13">
        <v>7</v>
      </c>
      <c r="C10" s="23">
        <v>2100</v>
      </c>
      <c r="D10" s="23">
        <v>300</v>
      </c>
      <c r="E10" s="23"/>
      <c r="F10" s="23"/>
      <c r="G10" s="23">
        <v>350</v>
      </c>
      <c r="H10" s="23"/>
      <c r="I10" s="23"/>
      <c r="J10" s="23">
        <f t="shared" si="0"/>
        <v>2750</v>
      </c>
      <c r="K10" s="41">
        <v>33216</v>
      </c>
      <c r="L10" s="59"/>
      <c r="N10" s="49">
        <v>8</v>
      </c>
      <c r="O10" s="80">
        <v>90000845</v>
      </c>
      <c r="P10" s="80"/>
      <c r="Q10" s="80"/>
      <c r="R10" s="50">
        <v>229</v>
      </c>
      <c r="S10" s="50">
        <v>229</v>
      </c>
      <c r="T10" s="48"/>
      <c r="U10" s="48"/>
      <c r="V10" s="48"/>
      <c r="W10" s="48"/>
      <c r="X10" s="48"/>
      <c r="Y10" s="53"/>
      <c r="Z10" s="53"/>
      <c r="AA10" s="53"/>
      <c r="AB10" s="53"/>
      <c r="AC10" s="50"/>
    </row>
    <row r="11" spans="1:29" ht="33.75" customHeight="1">
      <c r="A11" s="13" t="s">
        <v>46</v>
      </c>
      <c r="B11" s="13">
        <v>8</v>
      </c>
      <c r="C11" s="23">
        <v>2100</v>
      </c>
      <c r="D11" s="23">
        <v>300</v>
      </c>
      <c r="E11" s="23"/>
      <c r="F11" s="23"/>
      <c r="G11" s="23">
        <v>350</v>
      </c>
      <c r="H11" s="23"/>
      <c r="I11" s="23"/>
      <c r="J11" s="23">
        <f t="shared" si="0"/>
        <v>2750</v>
      </c>
      <c r="K11" s="41">
        <v>33215</v>
      </c>
      <c r="L11" s="12"/>
      <c r="N11" s="49">
        <v>9</v>
      </c>
      <c r="O11" s="80">
        <v>90000906</v>
      </c>
      <c r="P11" s="80"/>
      <c r="Q11" s="80"/>
      <c r="R11" s="50">
        <v>459</v>
      </c>
      <c r="S11" s="50">
        <v>459</v>
      </c>
      <c r="T11" s="48"/>
      <c r="U11" s="48"/>
      <c r="V11" s="48"/>
      <c r="W11" s="48"/>
      <c r="X11" s="48"/>
      <c r="Y11" s="53"/>
      <c r="Z11" s="53"/>
      <c r="AA11" s="53"/>
      <c r="AB11" s="53"/>
      <c r="AC11" s="50"/>
    </row>
    <row r="12" spans="1:29" ht="33" customHeight="1">
      <c r="A12" s="13" t="s">
        <v>46</v>
      </c>
      <c r="B12" s="13">
        <v>9</v>
      </c>
      <c r="C12" s="23"/>
      <c r="D12" s="23"/>
      <c r="E12" s="23"/>
      <c r="F12" s="23"/>
      <c r="G12" s="23"/>
      <c r="H12" s="23"/>
      <c r="I12" s="23"/>
      <c r="J12" s="23"/>
      <c r="K12" s="43" t="s">
        <v>172</v>
      </c>
      <c r="L12" s="59" t="s">
        <v>240</v>
      </c>
      <c r="N12" s="49">
        <v>10</v>
      </c>
      <c r="O12" s="80" t="s">
        <v>137</v>
      </c>
      <c r="P12" s="80"/>
      <c r="Q12" s="80"/>
      <c r="R12" s="50">
        <v>125</v>
      </c>
      <c r="S12" s="50">
        <v>125</v>
      </c>
      <c r="T12" s="48"/>
      <c r="U12" s="48"/>
      <c r="V12" s="48"/>
      <c r="W12" s="48"/>
      <c r="X12" s="48"/>
      <c r="Y12" s="53"/>
      <c r="Z12" s="53"/>
      <c r="AA12" s="53"/>
      <c r="AB12" s="53"/>
      <c r="AC12" s="50"/>
    </row>
    <row r="13" spans="1:29" ht="33" customHeight="1">
      <c r="A13" s="13" t="s">
        <v>46</v>
      </c>
      <c r="B13" s="13">
        <v>10</v>
      </c>
      <c r="C13" s="23">
        <v>2100</v>
      </c>
      <c r="D13" s="23">
        <v>300</v>
      </c>
      <c r="E13" s="23"/>
      <c r="F13" s="23"/>
      <c r="G13" s="23">
        <v>350</v>
      </c>
      <c r="H13" s="23"/>
      <c r="I13" s="23"/>
      <c r="J13" s="23">
        <f t="shared" si="0"/>
        <v>2750</v>
      </c>
      <c r="K13" s="41">
        <v>33087</v>
      </c>
      <c r="L13" s="12"/>
      <c r="N13" s="49">
        <v>11</v>
      </c>
      <c r="O13" s="80">
        <v>90000959</v>
      </c>
      <c r="P13" s="80"/>
      <c r="Q13" s="80"/>
      <c r="R13" s="50">
        <v>573</v>
      </c>
      <c r="S13" s="50">
        <v>573</v>
      </c>
      <c r="T13" s="48"/>
      <c r="U13" s="48"/>
      <c r="V13" s="48"/>
      <c r="W13" s="48"/>
      <c r="X13" s="48"/>
      <c r="Y13" s="53"/>
      <c r="Z13" s="53"/>
      <c r="AA13" s="53"/>
      <c r="AB13" s="53"/>
      <c r="AC13" s="50"/>
    </row>
    <row r="14" spans="1:29" ht="33.75" customHeight="1">
      <c r="A14" s="13" t="s">
        <v>46</v>
      </c>
      <c r="B14" s="13">
        <v>11</v>
      </c>
      <c r="C14" s="23"/>
      <c r="D14" s="23"/>
      <c r="E14" s="23"/>
      <c r="F14" s="23"/>
      <c r="G14" s="23"/>
      <c r="H14" s="23"/>
      <c r="I14" s="23"/>
      <c r="J14" s="23"/>
      <c r="K14" s="41"/>
      <c r="L14" s="12" t="s">
        <v>218</v>
      </c>
      <c r="N14" s="49">
        <v>12</v>
      </c>
      <c r="O14" s="80">
        <v>90000975</v>
      </c>
      <c r="P14" s="80"/>
      <c r="Q14" s="80"/>
      <c r="R14" s="50">
        <v>713</v>
      </c>
      <c r="S14" s="50">
        <v>713</v>
      </c>
      <c r="T14" s="48"/>
      <c r="U14" s="48"/>
      <c r="V14" s="48"/>
      <c r="W14" s="48"/>
      <c r="X14" s="48"/>
      <c r="Y14" s="53"/>
      <c r="Z14" s="53"/>
      <c r="AA14" s="53"/>
      <c r="AB14" s="53"/>
      <c r="AC14" s="50"/>
    </row>
    <row r="15" spans="1:29" ht="34.5" customHeight="1">
      <c r="A15" s="14" t="s">
        <v>46</v>
      </c>
      <c r="B15" s="14">
        <v>12</v>
      </c>
      <c r="C15" s="27">
        <v>2100</v>
      </c>
      <c r="D15" s="27">
        <v>300</v>
      </c>
      <c r="E15" s="27"/>
      <c r="F15" s="27">
        <v>300</v>
      </c>
      <c r="G15" s="27">
        <v>350</v>
      </c>
      <c r="H15" s="27"/>
      <c r="I15" s="27"/>
      <c r="J15" s="23">
        <f t="shared" si="0"/>
        <v>3050</v>
      </c>
      <c r="K15" s="41">
        <v>33218</v>
      </c>
      <c r="L15" s="44"/>
      <c r="N15" s="49">
        <v>13</v>
      </c>
      <c r="O15" s="80">
        <v>90019776</v>
      </c>
      <c r="P15" s="80"/>
      <c r="Q15" s="80"/>
      <c r="R15" s="50">
        <v>1546</v>
      </c>
      <c r="S15" s="50">
        <v>1546</v>
      </c>
      <c r="T15" s="48"/>
      <c r="U15" s="48"/>
      <c r="V15" s="48"/>
      <c r="W15" s="48"/>
      <c r="X15" s="48"/>
      <c r="Y15" s="53"/>
      <c r="Z15" s="53"/>
      <c r="AA15" s="53"/>
      <c r="AB15" s="53"/>
      <c r="AC15" s="50"/>
    </row>
    <row r="16" spans="1:29" ht="33" customHeight="1">
      <c r="A16" s="14" t="s">
        <v>46</v>
      </c>
      <c r="B16" s="13">
        <v>13</v>
      </c>
      <c r="C16" s="23"/>
      <c r="D16" s="23"/>
      <c r="E16" s="23"/>
      <c r="F16" s="23"/>
      <c r="G16" s="23"/>
      <c r="H16" s="23"/>
      <c r="I16" s="23"/>
      <c r="J16" s="23"/>
      <c r="K16" s="41">
        <v>33073</v>
      </c>
      <c r="L16" s="59" t="s">
        <v>240</v>
      </c>
      <c r="N16" s="49">
        <v>14</v>
      </c>
      <c r="O16" s="80">
        <v>90000857</v>
      </c>
      <c r="P16" s="80"/>
      <c r="Q16" s="80"/>
      <c r="R16" s="50">
        <v>229</v>
      </c>
      <c r="S16" s="50">
        <v>229</v>
      </c>
      <c r="T16" s="48"/>
      <c r="U16" s="48"/>
      <c r="V16" s="48"/>
      <c r="W16" s="48"/>
      <c r="X16" s="48"/>
      <c r="Y16" s="53"/>
      <c r="Z16" s="53"/>
      <c r="AA16" s="53"/>
      <c r="AB16" s="53"/>
      <c r="AC16" s="50"/>
    </row>
    <row r="17" spans="1:29" ht="30" customHeight="1">
      <c r="A17" s="79" t="s">
        <v>47</v>
      </c>
      <c r="B17" s="79"/>
      <c r="C17" s="23">
        <f aca="true" t="shared" si="1" ref="C17:J17">SUM(C4:C16)</f>
        <v>20520</v>
      </c>
      <c r="D17" s="23">
        <f t="shared" si="1"/>
        <v>2400</v>
      </c>
      <c r="E17" s="23">
        <f t="shared" si="1"/>
        <v>3300</v>
      </c>
      <c r="F17" s="23">
        <f t="shared" si="1"/>
        <v>600</v>
      </c>
      <c r="G17" s="23">
        <f t="shared" si="1"/>
        <v>3500</v>
      </c>
      <c r="H17" s="23"/>
      <c r="I17" s="23"/>
      <c r="J17" s="23">
        <f t="shared" si="1"/>
        <v>30320</v>
      </c>
      <c r="K17" s="13"/>
      <c r="L17" s="13"/>
      <c r="N17" s="49">
        <v>15</v>
      </c>
      <c r="O17" s="80">
        <v>90000865</v>
      </c>
      <c r="P17" s="80"/>
      <c r="Q17" s="80"/>
      <c r="R17" s="50">
        <v>229</v>
      </c>
      <c r="S17" s="50">
        <v>229</v>
      </c>
      <c r="T17" s="48"/>
      <c r="U17" s="48"/>
      <c r="V17" s="48"/>
      <c r="W17" s="48"/>
      <c r="X17" s="48"/>
      <c r="Y17" s="53"/>
      <c r="Z17" s="53"/>
      <c r="AA17" s="53"/>
      <c r="AB17" s="53"/>
      <c r="AC17" s="50"/>
    </row>
    <row r="18" spans="1:29" s="11" customFormat="1" ht="30.75" customHeight="1">
      <c r="A18" s="81" t="s">
        <v>61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N18" s="49">
        <v>16</v>
      </c>
      <c r="O18" s="80">
        <v>90000914</v>
      </c>
      <c r="P18" s="80"/>
      <c r="Q18" s="80"/>
      <c r="R18" s="50">
        <v>459</v>
      </c>
      <c r="S18" s="50">
        <v>459</v>
      </c>
      <c r="T18" s="48"/>
      <c r="U18" s="48"/>
      <c r="V18" s="48"/>
      <c r="W18" s="48"/>
      <c r="X18" s="48"/>
      <c r="Y18" s="53"/>
      <c r="Z18" s="53"/>
      <c r="AA18" s="53"/>
      <c r="AB18" s="53"/>
      <c r="AC18" s="50"/>
    </row>
    <row r="19" spans="3:29" ht="30" customHeight="1">
      <c r="C19" s="35">
        <f>'86'!C16+'88'!C16+'90'!C17+'92'!C16+'96'!C17+'96-1'!C17+'98'!C17+'98-1'!C17+'100'!C17+'100-1'!C17+'102'!C17+'102-1'!C17</f>
        <v>237540</v>
      </c>
      <c r="D19" s="35">
        <f>'86'!D16+'88'!D16+'90'!D17+'92'!D16+'96'!D17+'96-1'!D17+'98'!D17+'98-1'!D17+'100'!D17+'100-1'!D17+'102'!D17+'102-1'!D17</f>
        <v>20400</v>
      </c>
      <c r="E19" s="35">
        <f>'86'!E16+'88'!E16+'90'!E17+'92'!E16+'96'!E17+'96-1'!E17+'98'!E17+'98-1'!E17+'100'!E17+'100-1'!E17+'102'!E17+'102-1'!E17</f>
        <v>76500</v>
      </c>
      <c r="F19" s="35">
        <f>'86'!F16+'88'!F16+'90'!F17+'92'!F16+'96'!F17+'96-1'!F17+'98'!F17+'98-1'!F17+'100'!F17+'100-1'!F17+'102'!F17+'102-1'!F17</f>
        <v>14000</v>
      </c>
      <c r="G19" s="35">
        <f>'86'!G16+'88'!G16+'90'!G17+'92'!G16+'96'!G17+'96-1'!G17+'98'!G17+'98-1'!G17+'100'!G17+'100-1'!G17+'102'!G17+'102-1'!G17</f>
        <v>36400</v>
      </c>
      <c r="H19" s="35">
        <f>'86'!H16+'88'!H16+'90'!H17+'92'!H16+'96'!H17+'96-1'!H17+'98'!H17+'98-1'!H17+'100'!H17+'100-1'!H17+'102'!H17+'102-1'!H17</f>
        <v>100</v>
      </c>
      <c r="I19" s="35">
        <f>'86'!I16+'88'!I16+'90'!I17+'92'!I16+'96'!I17+'96-1'!I17+'98'!I17+'98-1'!I17+'100'!I17+'100-1'!I17+'102'!I17+'102-1'!I17</f>
        <v>1000</v>
      </c>
      <c r="J19" s="35">
        <f>'86'!J16+'88'!J16+'90'!J17+'92'!J16+'96'!J17+'96-1'!J17+'98'!J17+'98-1'!J17+'100'!J17+'100-1'!J17+'102'!J17+'102-1'!J17</f>
        <v>385940</v>
      </c>
      <c r="N19" s="49">
        <v>17</v>
      </c>
      <c r="O19" s="80">
        <v>90000922</v>
      </c>
      <c r="P19" s="80"/>
      <c r="Q19" s="80"/>
      <c r="R19" s="50">
        <v>459</v>
      </c>
      <c r="S19" s="50">
        <v>459</v>
      </c>
      <c r="T19" s="48"/>
      <c r="U19" s="48"/>
      <c r="V19" s="48"/>
      <c r="W19" s="48"/>
      <c r="X19" s="48"/>
      <c r="Y19" s="53"/>
      <c r="Z19" s="53"/>
      <c r="AA19" s="53"/>
      <c r="AB19" s="53"/>
      <c r="AC19" s="50"/>
    </row>
    <row r="20" spans="7:29" ht="30" customHeight="1">
      <c r="G20" s="46"/>
      <c r="H20" s="72" t="s">
        <v>117</v>
      </c>
      <c r="I20" s="72"/>
      <c r="J20" s="35">
        <v>8982</v>
      </c>
      <c r="K20" s="56" t="s">
        <v>135</v>
      </c>
      <c r="N20" s="49">
        <v>18</v>
      </c>
      <c r="O20" s="80">
        <v>90019402</v>
      </c>
      <c r="P20" s="80"/>
      <c r="Q20" s="80"/>
      <c r="R20" s="50"/>
      <c r="S20" s="51">
        <v>729</v>
      </c>
      <c r="T20" s="51"/>
      <c r="U20" s="51"/>
      <c r="V20" s="51"/>
      <c r="W20" s="50"/>
      <c r="X20" s="48"/>
      <c r="Y20" s="53"/>
      <c r="Z20" s="53"/>
      <c r="AA20" s="53"/>
      <c r="AB20" s="53"/>
      <c r="AC20" s="50"/>
    </row>
    <row r="21" spans="7:29" ht="30" customHeight="1">
      <c r="G21" s="46"/>
      <c r="H21" s="72" t="s">
        <v>155</v>
      </c>
      <c r="I21" s="72"/>
      <c r="J21" s="35">
        <v>1665</v>
      </c>
      <c r="K21" s="56"/>
      <c r="N21" s="49"/>
      <c r="O21" s="49"/>
      <c r="P21" s="49"/>
      <c r="Q21" s="49"/>
      <c r="R21" s="50"/>
      <c r="S21" s="51"/>
      <c r="T21" s="51"/>
      <c r="U21" s="51"/>
      <c r="V21" s="51"/>
      <c r="W21" s="50"/>
      <c r="X21" s="48"/>
      <c r="Y21" s="53"/>
      <c r="Z21" s="53"/>
      <c r="AA21" s="53"/>
      <c r="AB21" s="53"/>
      <c r="AC21" s="50"/>
    </row>
    <row r="22" spans="8:29" ht="30" customHeight="1">
      <c r="H22" s="72" t="s">
        <v>126</v>
      </c>
      <c r="I22" s="72"/>
      <c r="J22" s="35">
        <v>0</v>
      </c>
      <c r="N22" s="9"/>
      <c r="O22" s="83" t="s">
        <v>47</v>
      </c>
      <c r="P22" s="83"/>
      <c r="Q22" s="83"/>
      <c r="R22" s="50">
        <f aca="true" t="shared" si="2" ref="R22:AC22">SUM(R3:R20)</f>
        <v>8253</v>
      </c>
      <c r="S22" s="50">
        <f t="shared" si="2"/>
        <v>8982</v>
      </c>
      <c r="T22" s="50">
        <f t="shared" si="2"/>
        <v>0</v>
      </c>
      <c r="U22" s="50">
        <f t="shared" si="2"/>
        <v>0</v>
      </c>
      <c r="V22" s="50">
        <f t="shared" si="2"/>
        <v>0</v>
      </c>
      <c r="W22" s="50">
        <f t="shared" si="2"/>
        <v>0</v>
      </c>
      <c r="X22" s="50">
        <f t="shared" si="2"/>
        <v>0</v>
      </c>
      <c r="Y22" s="50">
        <f t="shared" si="2"/>
        <v>0</v>
      </c>
      <c r="Z22" s="50">
        <f t="shared" si="2"/>
        <v>0</v>
      </c>
      <c r="AA22" s="50">
        <f t="shared" si="2"/>
        <v>0</v>
      </c>
      <c r="AB22" s="50">
        <f t="shared" si="2"/>
        <v>0</v>
      </c>
      <c r="AC22" s="50">
        <f t="shared" si="2"/>
        <v>0</v>
      </c>
    </row>
    <row r="23" spans="8:29" ht="30" customHeight="1">
      <c r="H23" s="72" t="s">
        <v>123</v>
      </c>
      <c r="I23" s="72"/>
      <c r="J23" s="35">
        <v>0</v>
      </c>
      <c r="R23" s="1"/>
      <c r="S23" s="80"/>
      <c r="T23" s="80"/>
      <c r="U23" s="80"/>
      <c r="V23" s="87" t="s">
        <v>143</v>
      </c>
      <c r="W23" s="89"/>
      <c r="X23" s="90"/>
      <c r="Z23" s="1"/>
      <c r="AA23" s="54"/>
      <c r="AB23" s="87" t="s">
        <v>143</v>
      </c>
      <c r="AC23" s="88"/>
    </row>
    <row r="24" spans="8:20" ht="30" customHeight="1">
      <c r="H24" s="72" t="s">
        <v>118</v>
      </c>
      <c r="I24" s="72"/>
      <c r="J24" s="35">
        <v>0</v>
      </c>
      <c r="N24" s="62" t="s">
        <v>245</v>
      </c>
      <c r="O24" s="63"/>
      <c r="P24" s="63"/>
      <c r="Q24" s="63"/>
      <c r="R24" s="63"/>
      <c r="S24" s="63"/>
      <c r="T24" s="64"/>
    </row>
    <row r="25" spans="8:20" ht="30" customHeight="1">
      <c r="H25" s="76" t="s">
        <v>119</v>
      </c>
      <c r="I25" s="76"/>
      <c r="J25" s="35">
        <f>SUM(J19:J24)</f>
        <v>396587</v>
      </c>
      <c r="N25" s="13" t="s">
        <v>127</v>
      </c>
      <c r="O25" s="74" t="s">
        <v>128</v>
      </c>
      <c r="P25" s="75"/>
      <c r="Q25" s="13" t="s">
        <v>129</v>
      </c>
      <c r="R25" s="13" t="s">
        <v>131</v>
      </c>
      <c r="S25" s="13" t="s">
        <v>130</v>
      </c>
      <c r="T25" s="13" t="s">
        <v>132</v>
      </c>
    </row>
    <row r="26" spans="8:20" ht="30" customHeight="1">
      <c r="H26" s="58"/>
      <c r="I26" s="58"/>
      <c r="J26" s="35"/>
      <c r="N26" s="13">
        <v>1</v>
      </c>
      <c r="O26" s="65" t="s">
        <v>156</v>
      </c>
      <c r="P26" s="66"/>
      <c r="Q26" s="13">
        <v>11</v>
      </c>
      <c r="R26" s="52">
        <v>2870</v>
      </c>
      <c r="S26" s="13" t="s">
        <v>173</v>
      </c>
      <c r="T26" s="22" t="s">
        <v>177</v>
      </c>
    </row>
    <row r="27" spans="8:20" ht="30" customHeight="1">
      <c r="H27" s="58"/>
      <c r="I27" s="58"/>
      <c r="J27" s="35"/>
      <c r="N27" s="13">
        <v>2</v>
      </c>
      <c r="O27" s="65" t="s">
        <v>156</v>
      </c>
      <c r="P27" s="66"/>
      <c r="Q27" s="13">
        <v>11</v>
      </c>
      <c r="R27" s="52">
        <v>2870</v>
      </c>
      <c r="S27" s="13" t="s">
        <v>174</v>
      </c>
      <c r="T27" s="22" t="s">
        <v>178</v>
      </c>
    </row>
    <row r="28" spans="8:20" ht="30" customHeight="1">
      <c r="H28" s="58"/>
      <c r="I28" s="58"/>
      <c r="J28" s="35"/>
      <c r="N28" s="13">
        <v>3</v>
      </c>
      <c r="O28" s="65" t="s">
        <v>156</v>
      </c>
      <c r="P28" s="66"/>
      <c r="Q28" s="13">
        <v>11</v>
      </c>
      <c r="R28" s="52">
        <v>2870</v>
      </c>
      <c r="S28" s="13" t="s">
        <v>175</v>
      </c>
      <c r="T28" s="22" t="s">
        <v>179</v>
      </c>
    </row>
    <row r="29" spans="8:20" ht="30" customHeight="1">
      <c r="H29" s="58"/>
      <c r="I29" s="58"/>
      <c r="J29" s="35"/>
      <c r="N29" s="13">
        <v>4</v>
      </c>
      <c r="O29" s="65" t="s">
        <v>156</v>
      </c>
      <c r="P29" s="66"/>
      <c r="Q29" s="13">
        <v>11</v>
      </c>
      <c r="R29" s="52">
        <v>2870</v>
      </c>
      <c r="S29" s="13" t="s">
        <v>176</v>
      </c>
      <c r="T29" s="22" t="s">
        <v>180</v>
      </c>
    </row>
    <row r="30" spans="8:20" ht="30" customHeight="1">
      <c r="H30" s="58"/>
      <c r="I30" s="58"/>
      <c r="J30" s="35"/>
      <c r="N30" s="13">
        <v>5</v>
      </c>
      <c r="O30" s="65" t="s">
        <v>160</v>
      </c>
      <c r="P30" s="66"/>
      <c r="Q30" s="13">
        <v>3</v>
      </c>
      <c r="R30" s="52">
        <v>5270</v>
      </c>
      <c r="S30" s="13" t="s">
        <v>185</v>
      </c>
      <c r="T30" s="22" t="s">
        <v>182</v>
      </c>
    </row>
    <row r="31" spans="8:20" ht="30" customHeight="1">
      <c r="H31" s="58"/>
      <c r="I31" s="58"/>
      <c r="J31" s="35"/>
      <c r="N31" s="13">
        <v>6</v>
      </c>
      <c r="O31" s="65" t="s">
        <v>160</v>
      </c>
      <c r="P31" s="66"/>
      <c r="Q31" s="13">
        <v>3</v>
      </c>
      <c r="R31" s="52">
        <v>5270</v>
      </c>
      <c r="S31" s="13" t="s">
        <v>186</v>
      </c>
      <c r="T31" s="22" t="s">
        <v>184</v>
      </c>
    </row>
    <row r="32" spans="8:20" ht="30" customHeight="1">
      <c r="H32" s="58"/>
      <c r="I32" s="58"/>
      <c r="J32" s="35"/>
      <c r="N32" s="13">
        <v>7</v>
      </c>
      <c r="O32" s="65" t="s">
        <v>160</v>
      </c>
      <c r="P32" s="66"/>
      <c r="Q32" s="13">
        <v>3</v>
      </c>
      <c r="R32" s="52">
        <v>5270</v>
      </c>
      <c r="S32" s="13" t="s">
        <v>187</v>
      </c>
      <c r="T32" s="22" t="s">
        <v>181</v>
      </c>
    </row>
    <row r="33" spans="8:20" ht="30" customHeight="1">
      <c r="H33" s="58"/>
      <c r="I33" s="58"/>
      <c r="J33" s="35"/>
      <c r="N33" s="13">
        <v>8</v>
      </c>
      <c r="O33" s="65" t="s">
        <v>160</v>
      </c>
      <c r="P33" s="66"/>
      <c r="Q33" s="13">
        <v>3</v>
      </c>
      <c r="R33" s="52">
        <v>5270</v>
      </c>
      <c r="S33" s="13" t="s">
        <v>188</v>
      </c>
      <c r="T33" s="22" t="s">
        <v>183</v>
      </c>
    </row>
    <row r="34" spans="8:20" ht="30" customHeight="1">
      <c r="H34" s="58"/>
      <c r="I34" s="58"/>
      <c r="J34" s="35"/>
      <c r="N34" s="13">
        <v>9</v>
      </c>
      <c r="O34" s="65" t="s">
        <v>159</v>
      </c>
      <c r="P34" s="66"/>
      <c r="Q34" s="13">
        <v>12</v>
      </c>
      <c r="R34" s="52">
        <v>3110</v>
      </c>
      <c r="S34" s="13" t="s">
        <v>189</v>
      </c>
      <c r="T34" s="22" t="s">
        <v>193</v>
      </c>
    </row>
    <row r="35" spans="8:20" ht="30" customHeight="1">
      <c r="H35" s="58"/>
      <c r="I35" s="58"/>
      <c r="J35" s="35"/>
      <c r="N35" s="13">
        <v>10</v>
      </c>
      <c r="O35" s="65" t="s">
        <v>159</v>
      </c>
      <c r="P35" s="66"/>
      <c r="Q35" s="13">
        <v>12</v>
      </c>
      <c r="R35" s="52">
        <v>3110</v>
      </c>
      <c r="S35" s="13" t="s">
        <v>190</v>
      </c>
      <c r="T35" s="22" t="s">
        <v>194</v>
      </c>
    </row>
    <row r="36" spans="8:20" ht="30" customHeight="1">
      <c r="H36" s="58"/>
      <c r="I36" s="58"/>
      <c r="J36" s="35"/>
      <c r="N36" s="13">
        <v>11</v>
      </c>
      <c r="O36" s="65" t="s">
        <v>159</v>
      </c>
      <c r="P36" s="66"/>
      <c r="Q36" s="13">
        <v>12</v>
      </c>
      <c r="R36" s="52">
        <v>3110</v>
      </c>
      <c r="S36" s="13" t="s">
        <v>191</v>
      </c>
      <c r="T36" s="22" t="s">
        <v>195</v>
      </c>
    </row>
    <row r="37" spans="8:20" ht="30" customHeight="1">
      <c r="H37" s="58"/>
      <c r="I37" s="58"/>
      <c r="J37" s="35"/>
      <c r="N37" s="13">
        <v>12</v>
      </c>
      <c r="O37" s="65" t="s">
        <v>159</v>
      </c>
      <c r="P37" s="66"/>
      <c r="Q37" s="13">
        <v>12</v>
      </c>
      <c r="R37" s="52">
        <v>3110</v>
      </c>
      <c r="S37" s="13" t="s">
        <v>192</v>
      </c>
      <c r="T37" s="22" t="s">
        <v>196</v>
      </c>
    </row>
    <row r="38" spans="8:20" ht="30" customHeight="1">
      <c r="H38" s="58"/>
      <c r="I38" s="58"/>
      <c r="J38" s="35"/>
      <c r="N38" s="13">
        <v>13</v>
      </c>
      <c r="O38" s="65" t="s">
        <v>134</v>
      </c>
      <c r="P38" s="66"/>
      <c r="Q38" s="13">
        <v>7</v>
      </c>
      <c r="R38" s="52">
        <v>3110</v>
      </c>
      <c r="S38" s="13" t="s">
        <v>197</v>
      </c>
      <c r="T38" s="22" t="s">
        <v>198</v>
      </c>
    </row>
    <row r="39" spans="8:20" ht="30" customHeight="1">
      <c r="H39" s="58"/>
      <c r="I39" s="58"/>
      <c r="J39" s="35"/>
      <c r="N39" s="13">
        <v>14</v>
      </c>
      <c r="O39" s="65" t="s">
        <v>134</v>
      </c>
      <c r="P39" s="66"/>
      <c r="Q39" s="13">
        <v>7</v>
      </c>
      <c r="R39" s="52">
        <v>3110</v>
      </c>
      <c r="S39" s="13" t="s">
        <v>199</v>
      </c>
      <c r="T39" s="22" t="s">
        <v>200</v>
      </c>
    </row>
    <row r="40" spans="8:20" ht="30" customHeight="1">
      <c r="H40" s="58"/>
      <c r="I40" s="58"/>
      <c r="J40" s="35"/>
      <c r="N40" s="13">
        <v>15</v>
      </c>
      <c r="O40" s="65" t="s">
        <v>134</v>
      </c>
      <c r="P40" s="66"/>
      <c r="Q40" s="13">
        <v>7</v>
      </c>
      <c r="R40" s="52">
        <v>3110</v>
      </c>
      <c r="S40" s="13" t="s">
        <v>201</v>
      </c>
      <c r="T40" s="22" t="s">
        <v>202</v>
      </c>
    </row>
    <row r="41" spans="8:20" ht="30" customHeight="1">
      <c r="H41" s="58"/>
      <c r="I41" s="58"/>
      <c r="J41" s="35"/>
      <c r="N41" s="13">
        <v>16</v>
      </c>
      <c r="O41" s="65" t="s">
        <v>134</v>
      </c>
      <c r="P41" s="66"/>
      <c r="Q41" s="13">
        <v>7</v>
      </c>
      <c r="R41" s="52">
        <v>3110</v>
      </c>
      <c r="S41" s="13" t="s">
        <v>203</v>
      </c>
      <c r="T41" s="22" t="s">
        <v>204</v>
      </c>
    </row>
    <row r="42" spans="8:20" ht="30" customHeight="1">
      <c r="H42" s="58"/>
      <c r="I42" s="58"/>
      <c r="J42" s="35"/>
      <c r="N42" s="13">
        <v>17</v>
      </c>
      <c r="O42" s="65" t="s">
        <v>134</v>
      </c>
      <c r="P42" s="66"/>
      <c r="Q42" s="13">
        <v>7</v>
      </c>
      <c r="R42" s="52">
        <v>3110</v>
      </c>
      <c r="S42" s="13" t="s">
        <v>205</v>
      </c>
      <c r="T42" s="22" t="s">
        <v>206</v>
      </c>
    </row>
    <row r="43" spans="8:20" ht="30" customHeight="1">
      <c r="H43" s="58"/>
      <c r="I43" s="58"/>
      <c r="J43" s="35"/>
      <c r="N43" s="13">
        <v>18</v>
      </c>
      <c r="O43" s="65" t="s">
        <v>134</v>
      </c>
      <c r="P43" s="66"/>
      <c r="Q43" s="13">
        <v>7</v>
      </c>
      <c r="R43" s="52">
        <v>3110</v>
      </c>
      <c r="S43" s="13" t="s">
        <v>207</v>
      </c>
      <c r="T43" s="22" t="s">
        <v>208</v>
      </c>
    </row>
    <row r="44" spans="8:20" ht="30" customHeight="1">
      <c r="H44" s="58"/>
      <c r="I44" s="58"/>
      <c r="J44" s="35"/>
      <c r="N44" s="13">
        <v>19</v>
      </c>
      <c r="O44" s="65" t="s">
        <v>134</v>
      </c>
      <c r="P44" s="66"/>
      <c r="Q44" s="13">
        <v>7</v>
      </c>
      <c r="R44" s="52">
        <v>3110</v>
      </c>
      <c r="S44" s="13" t="s">
        <v>209</v>
      </c>
      <c r="T44" s="22" t="s">
        <v>210</v>
      </c>
    </row>
    <row r="45" spans="14:20" ht="30" customHeight="1">
      <c r="N45" s="13"/>
      <c r="O45" s="74" t="s">
        <v>133</v>
      </c>
      <c r="P45" s="75"/>
      <c r="Q45" s="13"/>
      <c r="R45" s="52">
        <f>SUM(R26:R44)</f>
        <v>66770</v>
      </c>
      <c r="S45" s="13"/>
      <c r="T45" s="22"/>
    </row>
  </sheetData>
  <sheetProtection/>
  <mergeCells count="63">
    <mergeCell ref="O44:P44"/>
    <mergeCell ref="O39:P39"/>
    <mergeCell ref="O41:P41"/>
    <mergeCell ref="O42:P42"/>
    <mergeCell ref="O35:P35"/>
    <mergeCell ref="O36:P36"/>
    <mergeCell ref="O37:P37"/>
    <mergeCell ref="O43:P43"/>
    <mergeCell ref="O31:P31"/>
    <mergeCell ref="O32:P32"/>
    <mergeCell ref="O33:P33"/>
    <mergeCell ref="O34:P34"/>
    <mergeCell ref="O27:P27"/>
    <mergeCell ref="O28:P28"/>
    <mergeCell ref="O29:P29"/>
    <mergeCell ref="O30:P30"/>
    <mergeCell ref="AB23:AC23"/>
    <mergeCell ref="V23:X23"/>
    <mergeCell ref="S23:U23"/>
    <mergeCell ref="H23:I23"/>
    <mergeCell ref="N1:S1"/>
    <mergeCell ref="O4:Q4"/>
    <mergeCell ref="O6:Q6"/>
    <mergeCell ref="O3:Q3"/>
    <mergeCell ref="O5:Q5"/>
    <mergeCell ref="O2:Q2"/>
    <mergeCell ref="O7:Q7"/>
    <mergeCell ref="O10:Q10"/>
    <mergeCell ref="O8:Q8"/>
    <mergeCell ref="O11:Q11"/>
    <mergeCell ref="H20:I20"/>
    <mergeCell ref="H21:I21"/>
    <mergeCell ref="O15:Q15"/>
    <mergeCell ref="O20:Q20"/>
    <mergeCell ref="O18:Q18"/>
    <mergeCell ref="O16:Q16"/>
    <mergeCell ref="A17:B17"/>
    <mergeCell ref="O19:Q19"/>
    <mergeCell ref="I2:I3"/>
    <mergeCell ref="J2:J3"/>
    <mergeCell ref="O17:Q17"/>
    <mergeCell ref="O14:Q14"/>
    <mergeCell ref="O9:Q9"/>
    <mergeCell ref="A18:L18"/>
    <mergeCell ref="O13:Q13"/>
    <mergeCell ref="O12:Q12"/>
    <mergeCell ref="A1:L1"/>
    <mergeCell ref="A2:A3"/>
    <mergeCell ref="B2:B3"/>
    <mergeCell ref="C2:C3"/>
    <mergeCell ref="H2:H3"/>
    <mergeCell ref="K2:K3"/>
    <mergeCell ref="L2:L3"/>
    <mergeCell ref="H22:I22"/>
    <mergeCell ref="O45:P45"/>
    <mergeCell ref="H25:I25"/>
    <mergeCell ref="H24:I24"/>
    <mergeCell ref="O25:P25"/>
    <mergeCell ref="N24:T24"/>
    <mergeCell ref="O40:P40"/>
    <mergeCell ref="O38:P38"/>
    <mergeCell ref="O22:Q22"/>
    <mergeCell ref="O26:P26"/>
  </mergeCells>
  <printOptions horizontalCentered="1" verticalCentered="1"/>
  <pageMargins left="0.5511811023622047" right="0.5511811023622047" top="0.3937007874015748" bottom="0.3937007874015748" header="0.31496062992125984" footer="0.31496062992125984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C6">
      <selection activeCell="D17" sqref="D17"/>
    </sheetView>
  </sheetViews>
  <sheetFormatPr defaultColWidth="9.00390625" defaultRowHeight="16.5"/>
  <cols>
    <col min="1" max="1" width="9.00390625" style="8" customWidth="1"/>
    <col min="2" max="2" width="4.00390625" style="8" customWidth="1"/>
    <col min="3" max="3" width="10.125" style="8" customWidth="1"/>
    <col min="4" max="4" width="11.75390625" style="8" customWidth="1"/>
    <col min="5" max="5" width="10.375" style="8" customWidth="1"/>
    <col min="6" max="6" width="9.625" style="8" customWidth="1"/>
    <col min="7" max="8" width="10.125" style="8" customWidth="1"/>
    <col min="9" max="9" width="11.00390625" style="8" customWidth="1"/>
    <col min="10" max="10" width="10.625" style="8" customWidth="1"/>
    <col min="11" max="11" width="10.75390625" style="8" customWidth="1"/>
    <col min="12" max="12" width="31.25390625" style="8" customWidth="1"/>
    <col min="13" max="16384" width="9.00390625" style="8" customWidth="1"/>
  </cols>
  <sheetData>
    <row r="1" spans="1:12" ht="34.5" customHeight="1">
      <c r="A1" s="67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23" s="16" customFormat="1" ht="27" customHeight="1">
      <c r="A2" s="68" t="s">
        <v>55</v>
      </c>
      <c r="B2" s="77" t="s">
        <v>56</v>
      </c>
      <c r="C2" s="68" t="s">
        <v>57</v>
      </c>
      <c r="D2" s="21" t="s">
        <v>51</v>
      </c>
      <c r="E2" s="21" t="s">
        <v>53</v>
      </c>
      <c r="F2" s="21" t="s">
        <v>52</v>
      </c>
      <c r="G2" s="21" t="s">
        <v>54</v>
      </c>
      <c r="H2" s="68" t="s">
        <v>50</v>
      </c>
      <c r="I2" s="68" t="s">
        <v>59</v>
      </c>
      <c r="J2" s="68" t="s">
        <v>60</v>
      </c>
      <c r="K2" s="68" t="s">
        <v>49</v>
      </c>
      <c r="L2" s="68" t="s">
        <v>48</v>
      </c>
      <c r="W2" s="16" t="s">
        <v>124</v>
      </c>
    </row>
    <row r="3" spans="1:23" s="15" customFormat="1" ht="27" customHeight="1">
      <c r="A3" s="69"/>
      <c r="B3" s="78"/>
      <c r="C3" s="69"/>
      <c r="D3" s="18" t="s">
        <v>114</v>
      </c>
      <c r="E3" s="18" t="s">
        <v>115</v>
      </c>
      <c r="F3" s="19" t="s">
        <v>116</v>
      </c>
      <c r="G3" s="17" t="s">
        <v>84</v>
      </c>
      <c r="H3" s="69"/>
      <c r="I3" s="69"/>
      <c r="J3" s="69"/>
      <c r="K3" s="69"/>
      <c r="L3" s="69"/>
      <c r="S3" s="15">
        <v>555</v>
      </c>
      <c r="W3" s="15">
        <v>188</v>
      </c>
    </row>
    <row r="4" spans="1:23" ht="33" customHeight="1">
      <c r="A4" s="13">
        <v>102</v>
      </c>
      <c r="B4" s="13">
        <v>1</v>
      </c>
      <c r="C4" s="23">
        <v>1620</v>
      </c>
      <c r="D4" s="23"/>
      <c r="E4" s="27">
        <v>3300</v>
      </c>
      <c r="F4" s="23"/>
      <c r="G4" s="23"/>
      <c r="H4" s="23"/>
      <c r="I4" s="23"/>
      <c r="J4" s="27">
        <f aca="true" t="shared" si="0" ref="J4:J14">SUM(C4:I4)</f>
        <v>4920</v>
      </c>
      <c r="K4" s="41">
        <v>33210</v>
      </c>
      <c r="L4" s="60"/>
      <c r="S4" s="8">
        <v>370</v>
      </c>
      <c r="W4" s="8">
        <v>550</v>
      </c>
    </row>
    <row r="5" spans="1:23" ht="33" customHeight="1">
      <c r="A5" s="13">
        <v>102</v>
      </c>
      <c r="B5" s="13">
        <v>2</v>
      </c>
      <c r="C5" s="27">
        <v>1380</v>
      </c>
      <c r="D5" s="27"/>
      <c r="E5" s="27">
        <v>3300</v>
      </c>
      <c r="F5" s="27"/>
      <c r="G5" s="27">
        <v>350</v>
      </c>
      <c r="H5" s="27"/>
      <c r="I5" s="27"/>
      <c r="J5" s="27">
        <f t="shared" si="0"/>
        <v>5030</v>
      </c>
      <c r="K5" s="41">
        <v>33084</v>
      </c>
      <c r="L5" s="12"/>
      <c r="S5" s="8">
        <v>925</v>
      </c>
      <c r="W5" s="8">
        <v>367</v>
      </c>
    </row>
    <row r="6" spans="1:23" ht="33" customHeight="1">
      <c r="A6" s="13">
        <v>102</v>
      </c>
      <c r="B6" s="13">
        <v>3</v>
      </c>
      <c r="C6" s="23">
        <v>1320</v>
      </c>
      <c r="D6" s="23"/>
      <c r="E6" s="23"/>
      <c r="F6" s="23"/>
      <c r="G6" s="23">
        <v>350</v>
      </c>
      <c r="H6" s="23"/>
      <c r="I6" s="23"/>
      <c r="J6" s="27">
        <f t="shared" si="0"/>
        <v>1670</v>
      </c>
      <c r="K6" s="41">
        <v>33239</v>
      </c>
      <c r="L6" s="12" t="s">
        <v>242</v>
      </c>
      <c r="M6" s="12"/>
      <c r="S6" s="8">
        <v>266</v>
      </c>
      <c r="W6" s="8">
        <v>917</v>
      </c>
    </row>
    <row r="7" spans="1:23" s="33" customFormat="1" ht="33.75" customHeight="1">
      <c r="A7" s="13">
        <v>102</v>
      </c>
      <c r="B7" s="13">
        <v>4</v>
      </c>
      <c r="C7" s="27"/>
      <c r="D7" s="27"/>
      <c r="E7" s="27"/>
      <c r="F7" s="27"/>
      <c r="G7" s="27"/>
      <c r="H7" s="27"/>
      <c r="I7" s="27"/>
      <c r="J7" s="27"/>
      <c r="K7" s="41">
        <v>33072</v>
      </c>
      <c r="L7" s="12" t="s">
        <v>243</v>
      </c>
      <c r="S7" s="33">
        <v>290</v>
      </c>
      <c r="W7" s="33">
        <v>599</v>
      </c>
    </row>
    <row r="8" spans="1:23" ht="34.5" customHeight="1">
      <c r="A8" s="13">
        <v>102</v>
      </c>
      <c r="B8" s="13">
        <v>5</v>
      </c>
      <c r="C8" s="23"/>
      <c r="D8" s="23"/>
      <c r="E8" s="23"/>
      <c r="F8" s="23"/>
      <c r="G8" s="23"/>
      <c r="H8" s="23"/>
      <c r="I8" s="23"/>
      <c r="J8" s="27"/>
      <c r="K8" s="43" t="s">
        <v>161</v>
      </c>
      <c r="L8" s="12" t="s">
        <v>170</v>
      </c>
      <c r="S8" s="8">
        <v>273</v>
      </c>
      <c r="W8" s="8">
        <v>750</v>
      </c>
    </row>
    <row r="9" spans="1:23" ht="34.5" customHeight="1">
      <c r="A9" s="14">
        <v>102</v>
      </c>
      <c r="B9" s="14">
        <v>6</v>
      </c>
      <c r="C9" s="27"/>
      <c r="D9" s="27"/>
      <c r="E9" s="27"/>
      <c r="F9" s="27"/>
      <c r="G9" s="27"/>
      <c r="H9" s="27"/>
      <c r="I9" s="27"/>
      <c r="J9" s="23"/>
      <c r="K9" s="43" t="s">
        <v>171</v>
      </c>
      <c r="L9" s="12" t="s">
        <v>243</v>
      </c>
      <c r="M9" s="12"/>
      <c r="S9" s="8">
        <v>555</v>
      </c>
      <c r="W9" s="8">
        <v>998</v>
      </c>
    </row>
    <row r="10" spans="1:23" s="40" customFormat="1" ht="33" customHeight="1">
      <c r="A10" s="13">
        <v>102</v>
      </c>
      <c r="B10" s="13">
        <v>7</v>
      </c>
      <c r="C10" s="23">
        <v>1320</v>
      </c>
      <c r="D10" s="23"/>
      <c r="E10" s="23"/>
      <c r="F10" s="23">
        <v>300</v>
      </c>
      <c r="G10" s="23">
        <v>350</v>
      </c>
      <c r="H10" s="23"/>
      <c r="I10" s="23"/>
      <c r="J10" s="23">
        <f t="shared" si="0"/>
        <v>1970</v>
      </c>
      <c r="K10" s="41">
        <v>33086</v>
      </c>
      <c r="L10" s="12"/>
      <c r="S10" s="40">
        <v>162</v>
      </c>
      <c r="W10" s="40">
        <v>1220</v>
      </c>
    </row>
    <row r="11" spans="1:23" ht="33" customHeight="1">
      <c r="A11" s="20">
        <v>102</v>
      </c>
      <c r="B11" s="20">
        <v>8</v>
      </c>
      <c r="C11" s="24"/>
      <c r="D11" s="24"/>
      <c r="E11" s="24"/>
      <c r="F11" s="24"/>
      <c r="G11" s="24"/>
      <c r="H11" s="24"/>
      <c r="I11" s="24"/>
      <c r="J11" s="23"/>
      <c r="K11" s="41">
        <v>33048</v>
      </c>
      <c r="L11" s="59" t="s">
        <v>212</v>
      </c>
      <c r="S11" s="8">
        <v>823</v>
      </c>
      <c r="W11" s="8">
        <v>372</v>
      </c>
    </row>
    <row r="12" spans="1:23" ht="33.75" customHeight="1">
      <c r="A12" s="13">
        <v>102</v>
      </c>
      <c r="B12" s="14">
        <v>9</v>
      </c>
      <c r="C12" s="27">
        <v>1320</v>
      </c>
      <c r="D12" s="27"/>
      <c r="E12" s="27"/>
      <c r="F12" s="27"/>
      <c r="G12" s="27">
        <v>350</v>
      </c>
      <c r="H12" s="27"/>
      <c r="I12" s="27"/>
      <c r="J12" s="23">
        <f t="shared" si="0"/>
        <v>1670</v>
      </c>
      <c r="K12" s="41">
        <v>33205</v>
      </c>
      <c r="L12" s="59"/>
      <c r="S12" s="8">
        <v>444</v>
      </c>
      <c r="W12" s="8">
        <v>733</v>
      </c>
    </row>
    <row r="13" spans="1:23" ht="33" customHeight="1">
      <c r="A13" s="13">
        <v>102</v>
      </c>
      <c r="B13" s="13">
        <v>10</v>
      </c>
      <c r="C13" s="23">
        <v>2640</v>
      </c>
      <c r="D13" s="23"/>
      <c r="E13" s="23"/>
      <c r="F13" s="23"/>
      <c r="G13" s="23"/>
      <c r="H13" s="23"/>
      <c r="I13" s="23"/>
      <c r="J13" s="23">
        <f t="shared" si="0"/>
        <v>2640</v>
      </c>
      <c r="K13" s="41">
        <v>33112</v>
      </c>
      <c r="L13" s="59" t="s">
        <v>165</v>
      </c>
      <c r="S13" s="8">
        <v>43</v>
      </c>
      <c r="W13" s="8">
        <v>79</v>
      </c>
    </row>
    <row r="14" spans="1:23" ht="34.5" customHeight="1">
      <c r="A14" s="13">
        <v>102</v>
      </c>
      <c r="B14" s="13">
        <v>11</v>
      </c>
      <c r="C14" s="23">
        <v>3960</v>
      </c>
      <c r="D14" s="23">
        <v>900</v>
      </c>
      <c r="E14" s="23"/>
      <c r="F14" s="23"/>
      <c r="G14" s="23"/>
      <c r="H14" s="23"/>
      <c r="I14" s="23"/>
      <c r="J14" s="23">
        <f t="shared" si="0"/>
        <v>4860</v>
      </c>
      <c r="K14" s="43" t="s">
        <v>244</v>
      </c>
      <c r="L14" s="12" t="s">
        <v>169</v>
      </c>
      <c r="S14" s="8">
        <v>162</v>
      </c>
      <c r="W14" s="8">
        <v>888</v>
      </c>
    </row>
    <row r="15" spans="1:23" ht="33.75" customHeight="1">
      <c r="A15" s="13">
        <v>102</v>
      </c>
      <c r="B15" s="13">
        <v>12</v>
      </c>
      <c r="C15" s="23">
        <v>1320</v>
      </c>
      <c r="D15" s="23"/>
      <c r="E15" s="23"/>
      <c r="F15" s="23"/>
      <c r="G15" s="23">
        <v>350</v>
      </c>
      <c r="H15" s="23"/>
      <c r="I15" s="23"/>
      <c r="J15" s="23">
        <f>SUM(C15:I15)</f>
        <v>1670</v>
      </c>
      <c r="K15" s="41">
        <v>33115</v>
      </c>
      <c r="L15" s="12"/>
      <c r="S15" s="8">
        <v>137</v>
      </c>
      <c r="W15" s="8">
        <v>1220</v>
      </c>
    </row>
    <row r="16" spans="1:23" ht="33" customHeight="1">
      <c r="A16" s="13">
        <v>102</v>
      </c>
      <c r="B16" s="13">
        <v>13</v>
      </c>
      <c r="C16" s="23">
        <v>2640</v>
      </c>
      <c r="D16" s="23">
        <v>600</v>
      </c>
      <c r="E16" s="23"/>
      <c r="F16" s="23"/>
      <c r="G16" s="23">
        <v>700</v>
      </c>
      <c r="H16" s="23"/>
      <c r="I16" s="23"/>
      <c r="J16" s="23">
        <f>SUM(C16:I16)</f>
        <v>3940</v>
      </c>
      <c r="K16" s="41">
        <v>33083</v>
      </c>
      <c r="L16" s="59" t="s">
        <v>165</v>
      </c>
      <c r="S16" s="8">
        <v>342</v>
      </c>
      <c r="W16" s="8">
        <v>372</v>
      </c>
    </row>
    <row r="17" spans="1:23" ht="30" customHeight="1">
      <c r="A17" s="79" t="s">
        <v>70</v>
      </c>
      <c r="B17" s="79"/>
      <c r="C17" s="23">
        <f>SUM(C4:C16)</f>
        <v>17520</v>
      </c>
      <c r="D17" s="23">
        <f>SUM(D4:D16)</f>
        <v>1500</v>
      </c>
      <c r="E17" s="23">
        <f>SUM(E4:E16)</f>
        <v>6600</v>
      </c>
      <c r="F17" s="23">
        <f>SUM(F4:F16)</f>
        <v>300</v>
      </c>
      <c r="G17" s="23">
        <f>SUM(G4:G16)</f>
        <v>2450</v>
      </c>
      <c r="H17" s="23"/>
      <c r="I17" s="23"/>
      <c r="J17" s="23">
        <f>SUM(J4:J16)</f>
        <v>28370</v>
      </c>
      <c r="K17" s="13"/>
      <c r="L17" s="13"/>
      <c r="S17" s="8">
        <v>552</v>
      </c>
      <c r="W17" s="8">
        <v>375</v>
      </c>
    </row>
    <row r="18" spans="1:23" s="11" customFormat="1" ht="45.75" customHeight="1">
      <c r="A18" s="81" t="s">
        <v>61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S18" s="11">
        <v>273</v>
      </c>
      <c r="W18" s="11">
        <v>817</v>
      </c>
    </row>
    <row r="19" spans="19:23" ht="16.5">
      <c r="S19" s="8">
        <v>273</v>
      </c>
      <c r="W19" s="8">
        <v>750</v>
      </c>
    </row>
    <row r="20" spans="10:19" ht="16.5">
      <c r="J20" s="8">
        <v>14163</v>
      </c>
      <c r="S20" s="8">
        <v>0</v>
      </c>
    </row>
    <row r="21" spans="10:19" ht="16.5">
      <c r="J21" s="8">
        <v>6445</v>
      </c>
      <c r="S21" s="8">
        <v>0</v>
      </c>
    </row>
    <row r="22" ht="16.5">
      <c r="J22" s="8">
        <v>0</v>
      </c>
    </row>
    <row r="23" spans="10:14" ht="16.5">
      <c r="J23" s="8">
        <v>4276</v>
      </c>
      <c r="N23" s="8" t="s">
        <v>136</v>
      </c>
    </row>
    <row r="24" ht="16.5">
      <c r="J24" s="8">
        <v>34627</v>
      </c>
    </row>
    <row r="25" ht="16.5">
      <c r="N25" s="8" t="s">
        <v>138</v>
      </c>
    </row>
    <row r="26" ht="16.5">
      <c r="N26" s="8">
        <v>2</v>
      </c>
    </row>
    <row r="27" ht="16.5">
      <c r="N27" s="8">
        <v>1</v>
      </c>
    </row>
    <row r="28" ht="16.5">
      <c r="N28" s="8">
        <v>2</v>
      </c>
    </row>
    <row r="29" ht="16.5">
      <c r="N29" s="8">
        <v>3</v>
      </c>
    </row>
    <row r="30" ht="16.5">
      <c r="N30" s="8">
        <v>4</v>
      </c>
    </row>
    <row r="31" ht="16.5">
      <c r="N31" s="8">
        <v>5</v>
      </c>
    </row>
    <row r="32" ht="16.5">
      <c r="N32" s="8">
        <v>6</v>
      </c>
    </row>
  </sheetData>
  <sheetProtection/>
  <mergeCells count="11">
    <mergeCell ref="L2:L3"/>
    <mergeCell ref="A18:L18"/>
    <mergeCell ref="A1:L1"/>
    <mergeCell ref="A17:B17"/>
    <mergeCell ref="A2:A3"/>
    <mergeCell ref="B2:B3"/>
    <mergeCell ref="C2:C3"/>
    <mergeCell ref="H2:H3"/>
    <mergeCell ref="I2:I3"/>
    <mergeCell ref="J2:J3"/>
    <mergeCell ref="K2:K3"/>
  </mergeCells>
  <printOptions horizontalCentered="1" verticalCentered="1"/>
  <pageMargins left="0.5511811023622047" right="0.5511811023622047" top="0.3937007874015748" bottom="0.3937007874015748" header="0.31496062992125984" footer="0.31496062992125984"/>
  <pageSetup fitToHeight="1" fitToWidth="1"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D6">
      <selection activeCell="L15" sqref="L15"/>
    </sheetView>
  </sheetViews>
  <sheetFormatPr defaultColWidth="9.00390625" defaultRowHeight="16.5"/>
  <cols>
    <col min="1" max="1" width="9.00390625" style="8" customWidth="1"/>
    <col min="2" max="2" width="4.00390625" style="8" customWidth="1"/>
    <col min="3" max="3" width="10.125" style="8" customWidth="1"/>
    <col min="4" max="4" width="11.75390625" style="8" customWidth="1"/>
    <col min="5" max="5" width="10.375" style="8" customWidth="1"/>
    <col min="6" max="6" width="9.625" style="8" customWidth="1"/>
    <col min="7" max="7" width="10.125" style="8" customWidth="1"/>
    <col min="8" max="8" width="8.625" style="8" customWidth="1"/>
    <col min="9" max="9" width="10.50390625" style="8" bestFit="1" customWidth="1"/>
    <col min="10" max="10" width="12.375" style="8" customWidth="1"/>
    <col min="11" max="11" width="10.75390625" style="8" customWidth="1"/>
    <col min="12" max="12" width="28.875" style="8" customWidth="1"/>
    <col min="13" max="16384" width="9.00390625" style="8" customWidth="1"/>
  </cols>
  <sheetData>
    <row r="1" spans="1:12" ht="34.5" customHeight="1">
      <c r="A1" s="67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23" s="16" customFormat="1" ht="27" customHeight="1">
      <c r="A2" s="68" t="s">
        <v>55</v>
      </c>
      <c r="B2" s="77" t="s">
        <v>56</v>
      </c>
      <c r="C2" s="68" t="s">
        <v>57</v>
      </c>
      <c r="D2" s="21" t="s">
        <v>51</v>
      </c>
      <c r="E2" s="21" t="s">
        <v>53</v>
      </c>
      <c r="F2" s="21" t="s">
        <v>52</v>
      </c>
      <c r="G2" s="21" t="s">
        <v>54</v>
      </c>
      <c r="H2" s="68" t="s">
        <v>50</v>
      </c>
      <c r="I2" s="68" t="s">
        <v>59</v>
      </c>
      <c r="J2" s="68" t="s">
        <v>60</v>
      </c>
      <c r="K2" s="68" t="s">
        <v>49</v>
      </c>
      <c r="L2" s="68" t="s">
        <v>48</v>
      </c>
      <c r="W2" s="16" t="s">
        <v>124</v>
      </c>
    </row>
    <row r="3" spans="1:23" s="15" customFormat="1" ht="27" customHeight="1">
      <c r="A3" s="69"/>
      <c r="B3" s="78"/>
      <c r="C3" s="69"/>
      <c r="D3" s="18" t="s">
        <v>114</v>
      </c>
      <c r="E3" s="18" t="s">
        <v>115</v>
      </c>
      <c r="F3" s="19" t="s">
        <v>116</v>
      </c>
      <c r="G3" s="17" t="s">
        <v>84</v>
      </c>
      <c r="H3" s="69"/>
      <c r="I3" s="69"/>
      <c r="J3" s="69"/>
      <c r="K3" s="69"/>
      <c r="L3" s="69"/>
      <c r="S3" s="15">
        <v>555</v>
      </c>
      <c r="W3" s="15">
        <v>188</v>
      </c>
    </row>
    <row r="4" spans="1:23" ht="30" customHeight="1">
      <c r="A4" s="13" t="s">
        <v>68</v>
      </c>
      <c r="B4" s="13">
        <v>1</v>
      </c>
      <c r="C4" s="23"/>
      <c r="D4" s="23"/>
      <c r="E4" s="21"/>
      <c r="F4" s="23"/>
      <c r="G4" s="23"/>
      <c r="H4" s="23"/>
      <c r="I4" s="23"/>
      <c r="J4" s="23"/>
      <c r="K4" s="13"/>
      <c r="L4" s="12" t="s">
        <v>69</v>
      </c>
      <c r="S4" s="8">
        <v>370</v>
      </c>
      <c r="W4" s="8">
        <v>550</v>
      </c>
    </row>
    <row r="5" spans="1:23" ht="30" customHeight="1">
      <c r="A5" s="13" t="s">
        <v>68</v>
      </c>
      <c r="B5" s="13">
        <v>2</v>
      </c>
      <c r="C5" s="23"/>
      <c r="D5" s="23"/>
      <c r="E5" s="23"/>
      <c r="F5" s="23"/>
      <c r="G5" s="23"/>
      <c r="H5" s="23"/>
      <c r="I5" s="23"/>
      <c r="J5" s="23"/>
      <c r="K5" s="13"/>
      <c r="L5" s="12" t="s">
        <v>69</v>
      </c>
      <c r="S5" s="8">
        <v>925</v>
      </c>
      <c r="W5" s="8">
        <v>367</v>
      </c>
    </row>
    <row r="6" spans="1:23" s="32" customFormat="1" ht="33" customHeight="1">
      <c r="A6" s="14" t="s">
        <v>68</v>
      </c>
      <c r="B6" s="14">
        <v>3</v>
      </c>
      <c r="C6" s="27">
        <v>1800</v>
      </c>
      <c r="D6" s="27"/>
      <c r="E6" s="27"/>
      <c r="F6" s="27"/>
      <c r="G6" s="27">
        <v>350</v>
      </c>
      <c r="H6" s="27"/>
      <c r="I6" s="27"/>
      <c r="J6" s="23">
        <f aca="true" t="shared" si="0" ref="J6:J16">SUM(C6:I6)</f>
        <v>2150</v>
      </c>
      <c r="K6" s="41">
        <v>33145</v>
      </c>
      <c r="L6" s="12"/>
      <c r="S6" s="32">
        <v>266</v>
      </c>
      <c r="W6" s="32">
        <v>917</v>
      </c>
    </row>
    <row r="7" spans="1:23" s="9" customFormat="1" ht="33" customHeight="1">
      <c r="A7" s="13" t="s">
        <v>68</v>
      </c>
      <c r="B7" s="13">
        <v>4</v>
      </c>
      <c r="C7" s="23">
        <v>1800</v>
      </c>
      <c r="D7" s="23">
        <v>300</v>
      </c>
      <c r="E7" s="23"/>
      <c r="F7" s="23"/>
      <c r="G7" s="23">
        <v>350</v>
      </c>
      <c r="H7" s="23"/>
      <c r="I7" s="23"/>
      <c r="J7" s="23">
        <f t="shared" si="0"/>
        <v>2450</v>
      </c>
      <c r="K7" s="41">
        <v>33078</v>
      </c>
      <c r="L7" s="12"/>
      <c r="S7" s="9">
        <v>290</v>
      </c>
      <c r="W7" s="9">
        <v>599</v>
      </c>
    </row>
    <row r="8" spans="1:23" ht="32.25" customHeight="1">
      <c r="A8" s="20" t="s">
        <v>68</v>
      </c>
      <c r="B8" s="20">
        <v>5</v>
      </c>
      <c r="C8" s="24">
        <v>1800</v>
      </c>
      <c r="D8" s="24"/>
      <c r="E8" s="24"/>
      <c r="F8" s="24"/>
      <c r="G8" s="24">
        <v>350</v>
      </c>
      <c r="H8" s="24"/>
      <c r="I8" s="25"/>
      <c r="J8" s="23">
        <f t="shared" si="0"/>
        <v>2150</v>
      </c>
      <c r="K8" s="41">
        <v>33137</v>
      </c>
      <c r="L8" s="12"/>
      <c r="S8" s="8">
        <v>273</v>
      </c>
      <c r="W8" s="8">
        <v>750</v>
      </c>
    </row>
    <row r="9" spans="1:23" ht="33.75" customHeight="1">
      <c r="A9" s="13" t="s">
        <v>68</v>
      </c>
      <c r="B9" s="13">
        <v>6</v>
      </c>
      <c r="C9" s="23"/>
      <c r="D9" s="23"/>
      <c r="E9" s="23"/>
      <c r="F9" s="23"/>
      <c r="G9" s="23"/>
      <c r="H9" s="23"/>
      <c r="I9" s="23"/>
      <c r="J9" s="23"/>
      <c r="K9" s="41">
        <v>32959</v>
      </c>
      <c r="L9" s="12" t="s">
        <v>236</v>
      </c>
      <c r="S9" s="8">
        <v>555</v>
      </c>
      <c r="W9" s="8">
        <v>998</v>
      </c>
    </row>
    <row r="10" spans="1:23" ht="33.75" customHeight="1">
      <c r="A10" s="13" t="s">
        <v>68</v>
      </c>
      <c r="B10" s="13">
        <v>7</v>
      </c>
      <c r="C10" s="23"/>
      <c r="D10" s="23"/>
      <c r="E10" s="23"/>
      <c r="F10" s="23"/>
      <c r="G10" s="23"/>
      <c r="H10" s="23"/>
      <c r="I10" s="23"/>
      <c r="J10" s="23"/>
      <c r="K10" s="41">
        <v>33065</v>
      </c>
      <c r="L10" s="12" t="s">
        <v>237</v>
      </c>
      <c r="S10" s="8">
        <v>162</v>
      </c>
      <c r="W10" s="8">
        <v>1220</v>
      </c>
    </row>
    <row r="11" spans="1:23" ht="33" customHeight="1">
      <c r="A11" s="13" t="s">
        <v>68</v>
      </c>
      <c r="B11" s="13">
        <v>8</v>
      </c>
      <c r="C11" s="23">
        <v>2160</v>
      </c>
      <c r="D11" s="23">
        <v>300</v>
      </c>
      <c r="E11" s="23"/>
      <c r="F11" s="23">
        <v>600</v>
      </c>
      <c r="G11" s="23">
        <v>350</v>
      </c>
      <c r="H11" s="23"/>
      <c r="I11" s="23"/>
      <c r="J11" s="23">
        <f t="shared" si="0"/>
        <v>3410</v>
      </c>
      <c r="K11" s="41">
        <v>33128</v>
      </c>
      <c r="L11" s="12"/>
      <c r="S11" s="8">
        <v>823</v>
      </c>
      <c r="W11" s="8">
        <v>372</v>
      </c>
    </row>
    <row r="12" spans="1:23" ht="33" customHeight="1">
      <c r="A12" s="13" t="s">
        <v>68</v>
      </c>
      <c r="B12" s="13">
        <v>9</v>
      </c>
      <c r="C12" s="23">
        <v>2160</v>
      </c>
      <c r="D12" s="23">
        <v>300</v>
      </c>
      <c r="E12" s="23"/>
      <c r="F12" s="23">
        <v>600</v>
      </c>
      <c r="G12" s="23">
        <v>350</v>
      </c>
      <c r="H12" s="23"/>
      <c r="I12" s="23"/>
      <c r="J12" s="23">
        <f t="shared" si="0"/>
        <v>3410</v>
      </c>
      <c r="K12" s="41">
        <v>33129</v>
      </c>
      <c r="L12" s="12" t="s">
        <v>238</v>
      </c>
      <c r="S12" s="8">
        <v>444</v>
      </c>
      <c r="W12" s="8">
        <v>733</v>
      </c>
    </row>
    <row r="13" spans="1:23" ht="33.75" customHeight="1">
      <c r="A13" s="14" t="s">
        <v>68</v>
      </c>
      <c r="B13" s="14">
        <v>10</v>
      </c>
      <c r="C13" s="27"/>
      <c r="D13" s="14"/>
      <c r="E13" s="14"/>
      <c r="F13" s="14"/>
      <c r="G13" s="23"/>
      <c r="H13" s="14"/>
      <c r="I13" s="14"/>
      <c r="J13" s="23"/>
      <c r="K13" s="41">
        <v>33041</v>
      </c>
      <c r="L13" s="12" t="s">
        <v>239</v>
      </c>
      <c r="S13" s="8">
        <v>43</v>
      </c>
      <c r="W13" s="8">
        <v>79</v>
      </c>
    </row>
    <row r="14" spans="1:23" ht="33" customHeight="1">
      <c r="A14" s="14" t="s">
        <v>68</v>
      </c>
      <c r="B14" s="14">
        <v>11</v>
      </c>
      <c r="C14" s="27">
        <v>2160</v>
      </c>
      <c r="D14" s="14"/>
      <c r="E14" s="14"/>
      <c r="F14" s="14">
        <v>300</v>
      </c>
      <c r="G14" s="23">
        <v>350</v>
      </c>
      <c r="H14" s="14"/>
      <c r="I14" s="14"/>
      <c r="J14" s="23">
        <f t="shared" si="0"/>
        <v>2810</v>
      </c>
      <c r="K14" s="41">
        <v>33208</v>
      </c>
      <c r="L14" s="12"/>
      <c r="S14" s="8">
        <v>162</v>
      </c>
      <c r="W14" s="8">
        <v>888</v>
      </c>
    </row>
    <row r="15" spans="1:23" ht="33" customHeight="1">
      <c r="A15" s="13" t="s">
        <v>68</v>
      </c>
      <c r="B15" s="13">
        <v>12</v>
      </c>
      <c r="C15" s="23"/>
      <c r="D15" s="23"/>
      <c r="E15" s="23"/>
      <c r="F15" s="23"/>
      <c r="G15" s="23"/>
      <c r="H15" s="23"/>
      <c r="I15" s="23"/>
      <c r="J15" s="23"/>
      <c r="K15" s="43" t="s">
        <v>168</v>
      </c>
      <c r="L15" s="59" t="s">
        <v>240</v>
      </c>
      <c r="S15" s="8">
        <v>137</v>
      </c>
      <c r="W15" s="8">
        <v>1220</v>
      </c>
    </row>
    <row r="16" spans="1:23" ht="33" customHeight="1">
      <c r="A16" s="13" t="s">
        <v>68</v>
      </c>
      <c r="B16" s="13">
        <v>13</v>
      </c>
      <c r="C16" s="23">
        <v>1800</v>
      </c>
      <c r="D16" s="23"/>
      <c r="E16" s="23">
        <v>3300</v>
      </c>
      <c r="F16" s="23"/>
      <c r="G16" s="23"/>
      <c r="H16" s="23"/>
      <c r="I16" s="23">
        <v>1000</v>
      </c>
      <c r="J16" s="23">
        <f t="shared" si="0"/>
        <v>6100</v>
      </c>
      <c r="K16" s="41">
        <v>33120</v>
      </c>
      <c r="L16" s="59" t="s">
        <v>241</v>
      </c>
      <c r="S16" s="8">
        <v>342</v>
      </c>
      <c r="W16" s="8">
        <v>372</v>
      </c>
    </row>
    <row r="17" spans="1:23" ht="30" customHeight="1">
      <c r="A17" s="79" t="s">
        <v>62</v>
      </c>
      <c r="B17" s="79"/>
      <c r="C17" s="23">
        <f aca="true" t="shared" si="1" ref="C17:J17">SUM(C4:C16)</f>
        <v>13680</v>
      </c>
      <c r="D17" s="23">
        <f t="shared" si="1"/>
        <v>900</v>
      </c>
      <c r="E17" s="23">
        <f t="shared" si="1"/>
        <v>3300</v>
      </c>
      <c r="F17" s="23">
        <f t="shared" si="1"/>
        <v>1500</v>
      </c>
      <c r="G17" s="23">
        <f t="shared" si="1"/>
        <v>2100</v>
      </c>
      <c r="H17" s="23"/>
      <c r="I17" s="23">
        <f t="shared" si="1"/>
        <v>1000</v>
      </c>
      <c r="J17" s="23">
        <f t="shared" si="1"/>
        <v>22480</v>
      </c>
      <c r="K17" s="13"/>
      <c r="L17" s="13"/>
      <c r="S17" s="8">
        <v>552</v>
      </c>
      <c r="W17" s="8">
        <v>375</v>
      </c>
    </row>
    <row r="18" spans="1:23" s="11" customFormat="1" ht="47.25" customHeight="1">
      <c r="A18" s="81" t="s">
        <v>85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S18" s="11">
        <v>273</v>
      </c>
      <c r="W18" s="11">
        <v>817</v>
      </c>
    </row>
    <row r="19" spans="19:23" ht="16.5">
      <c r="S19" s="8">
        <v>273</v>
      </c>
      <c r="W19" s="8">
        <v>750</v>
      </c>
    </row>
    <row r="20" spans="10:19" ht="16.5">
      <c r="J20" s="8">
        <v>14163</v>
      </c>
      <c r="S20" s="8">
        <v>0</v>
      </c>
    </row>
    <row r="21" spans="10:19" ht="16.5">
      <c r="J21" s="8">
        <v>6445</v>
      </c>
      <c r="S21" s="8">
        <v>0</v>
      </c>
    </row>
    <row r="22" ht="16.5">
      <c r="J22" s="8">
        <v>0</v>
      </c>
    </row>
    <row r="23" spans="10:14" ht="16.5">
      <c r="J23" s="8">
        <v>4276</v>
      </c>
      <c r="N23" s="8" t="s">
        <v>136</v>
      </c>
    </row>
    <row r="24" ht="16.5">
      <c r="J24" s="8">
        <v>34627</v>
      </c>
    </row>
    <row r="25" ht="16.5">
      <c r="N25" s="8" t="s">
        <v>138</v>
      </c>
    </row>
    <row r="26" ht="16.5">
      <c r="N26" s="8">
        <v>2</v>
      </c>
    </row>
    <row r="27" ht="16.5">
      <c r="N27" s="8">
        <v>1</v>
      </c>
    </row>
    <row r="28" ht="16.5">
      <c r="N28" s="8">
        <v>2</v>
      </c>
    </row>
    <row r="29" ht="16.5">
      <c r="N29" s="8">
        <v>3</v>
      </c>
    </row>
    <row r="30" ht="16.5">
      <c r="N30" s="8">
        <v>4</v>
      </c>
    </row>
    <row r="31" ht="16.5">
      <c r="N31" s="8">
        <v>5</v>
      </c>
    </row>
    <row r="32" ht="16.5">
      <c r="N32" s="8">
        <v>6</v>
      </c>
    </row>
  </sheetData>
  <sheetProtection/>
  <mergeCells count="11">
    <mergeCell ref="J2:J3"/>
    <mergeCell ref="K2:K3"/>
    <mergeCell ref="A18:L18"/>
    <mergeCell ref="L2:L3"/>
    <mergeCell ref="A1:L1"/>
    <mergeCell ref="A17:B17"/>
    <mergeCell ref="A2:A3"/>
    <mergeCell ref="B2:B3"/>
    <mergeCell ref="C2:C3"/>
    <mergeCell ref="H2:H3"/>
    <mergeCell ref="I2:I3"/>
  </mergeCells>
  <printOptions horizontalCentered="1" verticalCentered="1"/>
  <pageMargins left="0.7480314960629921" right="0.7480314960629921" top="0.3937007874015748" bottom="0.3937007874015748" header="0.31496062992125984" footer="0.31496062992125984"/>
  <pageSetup fitToHeight="1" fitToWidth="1"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C6">
      <selection activeCell="J17" sqref="J17"/>
    </sheetView>
  </sheetViews>
  <sheetFormatPr defaultColWidth="9.00390625" defaultRowHeight="16.5"/>
  <cols>
    <col min="1" max="1" width="9.00390625" style="8" customWidth="1"/>
    <col min="2" max="2" width="4.00390625" style="8" customWidth="1"/>
    <col min="3" max="3" width="10.375" style="8" customWidth="1"/>
    <col min="4" max="4" width="12.625" style="8" customWidth="1"/>
    <col min="5" max="5" width="10.375" style="8" customWidth="1"/>
    <col min="6" max="6" width="9.625" style="8" customWidth="1"/>
    <col min="7" max="7" width="10.125" style="8" customWidth="1"/>
    <col min="8" max="8" width="8.625" style="8" customWidth="1"/>
    <col min="9" max="9" width="9.875" style="8" customWidth="1"/>
    <col min="10" max="10" width="12.125" style="8" customWidth="1"/>
    <col min="11" max="11" width="10.75390625" style="32" customWidth="1"/>
    <col min="12" max="12" width="26.75390625" style="8" customWidth="1"/>
    <col min="13" max="16384" width="9.00390625" style="8" customWidth="1"/>
  </cols>
  <sheetData>
    <row r="1" spans="1:12" ht="34.5" customHeight="1">
      <c r="A1" s="67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23" s="16" customFormat="1" ht="27" customHeight="1">
      <c r="A2" s="68" t="s">
        <v>72</v>
      </c>
      <c r="B2" s="77" t="s">
        <v>73</v>
      </c>
      <c r="C2" s="68" t="s">
        <v>44</v>
      </c>
      <c r="D2" s="21" t="s">
        <v>74</v>
      </c>
      <c r="E2" s="21" t="s">
        <v>75</v>
      </c>
      <c r="F2" s="21" t="s">
        <v>76</v>
      </c>
      <c r="G2" s="21" t="s">
        <v>77</v>
      </c>
      <c r="H2" s="68" t="s">
        <v>45</v>
      </c>
      <c r="I2" s="68" t="s">
        <v>78</v>
      </c>
      <c r="J2" s="68" t="s">
        <v>79</v>
      </c>
      <c r="K2" s="91" t="s">
        <v>80</v>
      </c>
      <c r="L2" s="68" t="s">
        <v>48</v>
      </c>
      <c r="W2" s="16" t="s">
        <v>124</v>
      </c>
    </row>
    <row r="3" spans="1:23" s="15" customFormat="1" ht="27" customHeight="1">
      <c r="A3" s="69"/>
      <c r="B3" s="78"/>
      <c r="C3" s="69"/>
      <c r="D3" s="18" t="s">
        <v>114</v>
      </c>
      <c r="E3" s="18" t="s">
        <v>115</v>
      </c>
      <c r="F3" s="19" t="s">
        <v>116</v>
      </c>
      <c r="G3" s="17" t="s">
        <v>84</v>
      </c>
      <c r="H3" s="69"/>
      <c r="I3" s="69"/>
      <c r="J3" s="69"/>
      <c r="K3" s="92"/>
      <c r="L3" s="69"/>
      <c r="S3" s="15">
        <v>555</v>
      </c>
      <c r="W3" s="15">
        <v>188</v>
      </c>
    </row>
    <row r="4" spans="1:23" ht="31.5" customHeight="1">
      <c r="A4" s="13">
        <v>100</v>
      </c>
      <c r="B4" s="13">
        <v>1</v>
      </c>
      <c r="C4" s="23">
        <v>1980</v>
      </c>
      <c r="D4" s="23"/>
      <c r="E4" s="23"/>
      <c r="F4" s="23"/>
      <c r="G4" s="23"/>
      <c r="H4" s="23"/>
      <c r="I4" s="23"/>
      <c r="J4" s="23">
        <f>SUM(C4:I4)</f>
        <v>1980</v>
      </c>
      <c r="K4" s="41">
        <v>33206</v>
      </c>
      <c r="L4" s="12"/>
      <c r="S4" s="8">
        <v>370</v>
      </c>
      <c r="W4" s="8">
        <v>550</v>
      </c>
    </row>
    <row r="5" spans="1:23" s="32" customFormat="1" ht="33" customHeight="1">
      <c r="A5" s="14">
        <v>100</v>
      </c>
      <c r="B5" s="14">
        <v>2</v>
      </c>
      <c r="C5" s="27">
        <v>2280</v>
      </c>
      <c r="D5" s="27">
        <v>300</v>
      </c>
      <c r="E5" s="27"/>
      <c r="F5" s="27"/>
      <c r="G5" s="27">
        <v>350</v>
      </c>
      <c r="H5" s="27"/>
      <c r="I5" s="27"/>
      <c r="J5" s="23">
        <f>SUM(C5:I5)</f>
        <v>2930</v>
      </c>
      <c r="K5" s="41">
        <v>33127</v>
      </c>
      <c r="L5" s="12"/>
      <c r="S5" s="32">
        <v>925</v>
      </c>
      <c r="W5" s="32">
        <v>367</v>
      </c>
    </row>
    <row r="6" spans="1:23" s="9" customFormat="1" ht="33" customHeight="1">
      <c r="A6" s="13">
        <v>100</v>
      </c>
      <c r="B6" s="13">
        <v>3</v>
      </c>
      <c r="C6" s="23">
        <v>1740</v>
      </c>
      <c r="D6" s="23"/>
      <c r="E6" s="23"/>
      <c r="F6" s="23"/>
      <c r="G6" s="23">
        <v>350</v>
      </c>
      <c r="H6" s="23"/>
      <c r="I6" s="23"/>
      <c r="J6" s="23">
        <f>SUM(C6:I6)</f>
        <v>2090</v>
      </c>
      <c r="K6" s="41">
        <v>33203</v>
      </c>
      <c r="L6" s="59"/>
      <c r="S6" s="9">
        <v>266</v>
      </c>
      <c r="W6" s="9">
        <v>917</v>
      </c>
    </row>
    <row r="7" spans="1:23" ht="33" customHeight="1">
      <c r="A7" s="20">
        <v>100</v>
      </c>
      <c r="B7" s="20">
        <v>4</v>
      </c>
      <c r="C7" s="24">
        <v>1740</v>
      </c>
      <c r="D7" s="24"/>
      <c r="E7" s="24"/>
      <c r="F7" s="24"/>
      <c r="G7" s="24">
        <v>350</v>
      </c>
      <c r="H7" s="24"/>
      <c r="I7" s="24"/>
      <c r="J7" s="23">
        <f>SUM(C7:I7)</f>
        <v>2090</v>
      </c>
      <c r="K7" s="41">
        <v>33090</v>
      </c>
      <c r="L7" s="12"/>
      <c r="M7" s="57"/>
      <c r="S7" s="8">
        <v>290</v>
      </c>
      <c r="W7" s="8">
        <v>599</v>
      </c>
    </row>
    <row r="8" spans="1:23" ht="33" customHeight="1">
      <c r="A8" s="13">
        <v>100</v>
      </c>
      <c r="B8" s="13">
        <v>5</v>
      </c>
      <c r="C8" s="23"/>
      <c r="D8" s="23"/>
      <c r="E8" s="23"/>
      <c r="F8" s="23"/>
      <c r="G8" s="23"/>
      <c r="H8" s="23"/>
      <c r="I8" s="25"/>
      <c r="J8" s="23"/>
      <c r="K8" s="41">
        <v>32210</v>
      </c>
      <c r="L8" s="12" t="s">
        <v>158</v>
      </c>
      <c r="S8" s="8">
        <v>273</v>
      </c>
      <c r="W8" s="8">
        <v>750</v>
      </c>
    </row>
    <row r="9" spans="1:23" ht="33" customHeight="1">
      <c r="A9" s="13">
        <v>100</v>
      </c>
      <c r="B9" s="13">
        <v>6</v>
      </c>
      <c r="C9" s="23"/>
      <c r="D9" s="23"/>
      <c r="E9" s="23"/>
      <c r="F9" s="23"/>
      <c r="G9" s="23"/>
      <c r="H9" s="23"/>
      <c r="I9" s="23"/>
      <c r="J9" s="23"/>
      <c r="K9" s="41">
        <v>33061</v>
      </c>
      <c r="L9" s="59" t="s">
        <v>212</v>
      </c>
      <c r="S9" s="8">
        <v>555</v>
      </c>
      <c r="W9" s="8">
        <v>998</v>
      </c>
    </row>
    <row r="10" spans="1:23" ht="33" customHeight="1">
      <c r="A10" s="13">
        <v>100</v>
      </c>
      <c r="B10" s="13">
        <v>7</v>
      </c>
      <c r="C10" s="23">
        <v>1380</v>
      </c>
      <c r="D10" s="23"/>
      <c r="E10" s="23"/>
      <c r="F10" s="23"/>
      <c r="G10" s="23">
        <v>350</v>
      </c>
      <c r="H10" s="23"/>
      <c r="I10" s="23"/>
      <c r="J10" s="23">
        <f>SUM(C10:I10)</f>
        <v>1730</v>
      </c>
      <c r="K10" s="41">
        <v>33079</v>
      </c>
      <c r="L10" s="12"/>
      <c r="S10" s="8">
        <v>162</v>
      </c>
      <c r="W10" s="8">
        <v>1220</v>
      </c>
    </row>
    <row r="11" spans="1:23" s="32" customFormat="1" ht="33.75" customHeight="1">
      <c r="A11" s="14">
        <v>100</v>
      </c>
      <c r="B11" s="14">
        <v>8</v>
      </c>
      <c r="C11" s="27">
        <v>1380</v>
      </c>
      <c r="D11" s="27"/>
      <c r="E11" s="27">
        <v>3300</v>
      </c>
      <c r="F11" s="27"/>
      <c r="G11" s="27">
        <v>350</v>
      </c>
      <c r="H11" s="27"/>
      <c r="I11" s="27"/>
      <c r="J11" s="23">
        <f>SUM(C11:I11)</f>
        <v>5030</v>
      </c>
      <c r="K11" s="41">
        <v>33131</v>
      </c>
      <c r="L11" s="12"/>
      <c r="S11" s="32">
        <v>823</v>
      </c>
      <c r="W11" s="32">
        <v>372</v>
      </c>
    </row>
    <row r="12" spans="1:23" ht="34.5" customHeight="1">
      <c r="A12" s="13">
        <v>100</v>
      </c>
      <c r="B12" s="13">
        <v>9</v>
      </c>
      <c r="C12" s="23">
        <v>2760</v>
      </c>
      <c r="D12" s="23"/>
      <c r="E12" s="23">
        <v>6600</v>
      </c>
      <c r="F12" s="23"/>
      <c r="G12" s="23"/>
      <c r="H12" s="23"/>
      <c r="I12" s="23"/>
      <c r="J12" s="23">
        <f>SUM(C12:I12)</f>
        <v>9360</v>
      </c>
      <c r="K12" s="41">
        <v>33221</v>
      </c>
      <c r="L12" s="59" t="s">
        <v>223</v>
      </c>
      <c r="S12" s="8">
        <v>444</v>
      </c>
      <c r="W12" s="8">
        <v>733</v>
      </c>
    </row>
    <row r="13" spans="1:23" ht="33.75" customHeight="1">
      <c r="A13" s="13">
        <v>100</v>
      </c>
      <c r="B13" s="13">
        <v>10</v>
      </c>
      <c r="C13" s="23"/>
      <c r="D13" s="23"/>
      <c r="E13" s="23"/>
      <c r="F13" s="23"/>
      <c r="G13" s="23"/>
      <c r="H13" s="23"/>
      <c r="I13" s="25"/>
      <c r="J13" s="23"/>
      <c r="K13" s="41">
        <v>33043</v>
      </c>
      <c r="L13" s="12" t="s">
        <v>234</v>
      </c>
      <c r="S13" s="8">
        <v>43</v>
      </c>
      <c r="W13" s="8">
        <v>79</v>
      </c>
    </row>
    <row r="14" spans="1:23" ht="33.75" customHeight="1">
      <c r="A14" s="13">
        <v>100</v>
      </c>
      <c r="B14" s="13">
        <v>11</v>
      </c>
      <c r="C14" s="23">
        <v>1380</v>
      </c>
      <c r="D14" s="23"/>
      <c r="E14" s="23">
        <v>3300</v>
      </c>
      <c r="F14" s="23"/>
      <c r="G14" s="23">
        <v>350</v>
      </c>
      <c r="H14" s="23"/>
      <c r="I14" s="23"/>
      <c r="J14" s="23">
        <f>SUM(C14:I14)</f>
        <v>5030</v>
      </c>
      <c r="K14" s="41">
        <v>33092</v>
      </c>
      <c r="L14" s="59"/>
      <c r="S14" s="8">
        <v>162</v>
      </c>
      <c r="W14" s="8">
        <v>888</v>
      </c>
    </row>
    <row r="15" spans="1:23" ht="33.75" customHeight="1">
      <c r="A15" s="13">
        <v>100</v>
      </c>
      <c r="B15" s="13">
        <v>12</v>
      </c>
      <c r="C15" s="23">
        <v>1800</v>
      </c>
      <c r="D15" s="23">
        <v>300</v>
      </c>
      <c r="E15" s="23"/>
      <c r="F15" s="23">
        <v>300</v>
      </c>
      <c r="G15" s="23">
        <v>350</v>
      </c>
      <c r="H15" s="23"/>
      <c r="I15" s="23"/>
      <c r="J15" s="23">
        <f>SUM(C15:I15)</f>
        <v>2750</v>
      </c>
      <c r="K15" s="41">
        <v>33080</v>
      </c>
      <c r="L15" s="12" t="s">
        <v>235</v>
      </c>
      <c r="S15" s="8">
        <v>137</v>
      </c>
      <c r="W15" s="8">
        <v>1220</v>
      </c>
    </row>
    <row r="16" spans="1:23" ht="33" customHeight="1">
      <c r="A16" s="13">
        <v>100</v>
      </c>
      <c r="B16" s="13">
        <v>13</v>
      </c>
      <c r="C16" s="23">
        <v>3480</v>
      </c>
      <c r="D16" s="23"/>
      <c r="E16" s="23">
        <v>6600</v>
      </c>
      <c r="F16" s="23"/>
      <c r="G16" s="23">
        <v>700</v>
      </c>
      <c r="H16" s="23"/>
      <c r="I16" s="23"/>
      <c r="J16" s="23">
        <f>SUM(C16:I16)</f>
        <v>10780</v>
      </c>
      <c r="K16" s="41">
        <v>33121</v>
      </c>
      <c r="L16" s="59" t="s">
        <v>165</v>
      </c>
      <c r="S16" s="8">
        <v>342</v>
      </c>
      <c r="W16" s="8">
        <v>372</v>
      </c>
    </row>
    <row r="17" spans="1:23" ht="31.5" customHeight="1">
      <c r="A17" s="79" t="s">
        <v>47</v>
      </c>
      <c r="B17" s="79"/>
      <c r="C17" s="23">
        <f aca="true" t="shared" si="0" ref="C17:J17">SUM(C4:C16)</f>
        <v>19920</v>
      </c>
      <c r="D17" s="23">
        <f t="shared" si="0"/>
        <v>600</v>
      </c>
      <c r="E17" s="23">
        <f t="shared" si="0"/>
        <v>19800</v>
      </c>
      <c r="F17" s="23">
        <f t="shared" si="0"/>
        <v>300</v>
      </c>
      <c r="G17" s="23">
        <f t="shared" si="0"/>
        <v>3150</v>
      </c>
      <c r="H17" s="23"/>
      <c r="I17" s="23"/>
      <c r="J17" s="23">
        <f t="shared" si="0"/>
        <v>43770</v>
      </c>
      <c r="K17" s="28"/>
      <c r="L17" s="13"/>
      <c r="S17" s="8">
        <v>552</v>
      </c>
      <c r="W17" s="8">
        <v>375</v>
      </c>
    </row>
    <row r="18" spans="1:23" s="11" customFormat="1" ht="48.75" customHeight="1">
      <c r="A18" s="81" t="s">
        <v>61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S18" s="11">
        <v>273</v>
      </c>
      <c r="W18" s="11">
        <v>817</v>
      </c>
    </row>
    <row r="19" spans="19:23" ht="16.5">
      <c r="S19" s="8">
        <v>273</v>
      </c>
      <c r="W19" s="8">
        <v>750</v>
      </c>
    </row>
    <row r="20" spans="10:19" ht="16.5">
      <c r="J20" s="8">
        <v>14163</v>
      </c>
      <c r="S20" s="8">
        <v>0</v>
      </c>
    </row>
    <row r="21" spans="10:19" ht="16.5">
      <c r="J21" s="8">
        <v>6445</v>
      </c>
      <c r="S21" s="8">
        <v>0</v>
      </c>
    </row>
    <row r="22" ht="16.5">
      <c r="J22" s="8">
        <v>0</v>
      </c>
    </row>
    <row r="23" spans="10:14" ht="16.5">
      <c r="J23" s="8">
        <v>4276</v>
      </c>
      <c r="N23" s="8" t="s">
        <v>136</v>
      </c>
    </row>
    <row r="24" ht="16.5">
      <c r="J24" s="8">
        <v>34627</v>
      </c>
    </row>
    <row r="25" ht="16.5">
      <c r="N25" s="8" t="s">
        <v>138</v>
      </c>
    </row>
    <row r="26" ht="16.5">
      <c r="N26" s="8">
        <v>2</v>
      </c>
    </row>
    <row r="27" ht="16.5">
      <c r="N27" s="8">
        <v>1</v>
      </c>
    </row>
    <row r="28" ht="16.5">
      <c r="N28" s="8">
        <v>2</v>
      </c>
    </row>
    <row r="29" ht="16.5">
      <c r="N29" s="8">
        <v>3</v>
      </c>
    </row>
    <row r="30" ht="16.5">
      <c r="N30" s="8">
        <v>4</v>
      </c>
    </row>
    <row r="31" ht="16.5">
      <c r="N31" s="8">
        <v>5</v>
      </c>
    </row>
    <row r="32" ht="16.5">
      <c r="N32" s="8">
        <v>6</v>
      </c>
    </row>
  </sheetData>
  <sheetProtection/>
  <mergeCells count="11">
    <mergeCell ref="A18:L18"/>
    <mergeCell ref="A17:B17"/>
    <mergeCell ref="B2:B3"/>
    <mergeCell ref="C2:C3"/>
    <mergeCell ref="L2:L3"/>
    <mergeCell ref="A1:L1"/>
    <mergeCell ref="H2:H3"/>
    <mergeCell ref="I2:I3"/>
    <mergeCell ref="J2:J3"/>
    <mergeCell ref="K2:K3"/>
    <mergeCell ref="A2:A3"/>
  </mergeCells>
  <printOptions horizontalCentered="1" verticalCentered="1"/>
  <pageMargins left="0.5511811023622047" right="0.5511811023622047" top="0.3937007874015748" bottom="0.3937007874015748" header="0.31496062992125984" footer="0.31496062992125984"/>
  <pageSetup fitToHeight="1" fitToWidth="1" horizontalDpi="300" verticalDpi="3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D8">
      <selection activeCell="K17" sqref="K17"/>
    </sheetView>
  </sheetViews>
  <sheetFormatPr defaultColWidth="9.00390625" defaultRowHeight="30.75" customHeight="1"/>
  <cols>
    <col min="1" max="1" width="9.00390625" style="8" customWidth="1"/>
    <col min="2" max="2" width="4.00390625" style="8" customWidth="1"/>
    <col min="3" max="3" width="10.625" style="8" customWidth="1"/>
    <col min="4" max="4" width="12.625" style="8" customWidth="1"/>
    <col min="5" max="5" width="10.375" style="8" customWidth="1"/>
    <col min="6" max="6" width="9.625" style="8" customWidth="1"/>
    <col min="7" max="7" width="10.125" style="8" customWidth="1"/>
    <col min="8" max="8" width="8.625" style="8" customWidth="1"/>
    <col min="9" max="9" width="9.875" style="8" customWidth="1"/>
    <col min="10" max="10" width="10.50390625" style="8" bestFit="1" customWidth="1"/>
    <col min="11" max="11" width="10.75390625" style="8" customWidth="1"/>
    <col min="12" max="12" width="30.25390625" style="8" customWidth="1"/>
    <col min="13" max="16384" width="9.00390625" style="8" customWidth="1"/>
  </cols>
  <sheetData>
    <row r="1" spans="1:12" ht="30.75" customHeight="1">
      <c r="A1" s="67" t="s">
        <v>211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23" s="16" customFormat="1" ht="30.75" customHeight="1">
      <c r="A2" s="68" t="s">
        <v>98</v>
      </c>
      <c r="B2" s="77" t="s">
        <v>99</v>
      </c>
      <c r="C2" s="68" t="s">
        <v>100</v>
      </c>
      <c r="D2" s="21" t="s">
        <v>101</v>
      </c>
      <c r="E2" s="21" t="s">
        <v>102</v>
      </c>
      <c r="F2" s="21" t="s">
        <v>103</v>
      </c>
      <c r="G2" s="21" t="s">
        <v>104</v>
      </c>
      <c r="H2" s="68" t="s">
        <v>105</v>
      </c>
      <c r="I2" s="68" t="s">
        <v>106</v>
      </c>
      <c r="J2" s="68" t="s">
        <v>107</v>
      </c>
      <c r="K2" s="68" t="s">
        <v>108</v>
      </c>
      <c r="L2" s="68" t="s">
        <v>109</v>
      </c>
      <c r="W2" s="16" t="s">
        <v>124</v>
      </c>
    </row>
    <row r="3" spans="1:23" s="15" customFormat="1" ht="30.75" customHeight="1">
      <c r="A3" s="69"/>
      <c r="B3" s="78"/>
      <c r="C3" s="69"/>
      <c r="D3" s="37" t="s">
        <v>114</v>
      </c>
      <c r="E3" s="37" t="s">
        <v>115</v>
      </c>
      <c r="F3" s="38" t="s">
        <v>116</v>
      </c>
      <c r="G3" s="39" t="s">
        <v>84</v>
      </c>
      <c r="H3" s="69"/>
      <c r="I3" s="69"/>
      <c r="J3" s="69"/>
      <c r="K3" s="69"/>
      <c r="L3" s="69"/>
      <c r="S3" s="15">
        <v>555</v>
      </c>
      <c r="W3" s="15">
        <v>188</v>
      </c>
    </row>
    <row r="4" spans="1:23" s="9" customFormat="1" ht="30.75" customHeight="1">
      <c r="A4" s="22" t="s">
        <v>110</v>
      </c>
      <c r="B4" s="13">
        <v>1</v>
      </c>
      <c r="C4" s="23"/>
      <c r="D4" s="23"/>
      <c r="E4" s="23"/>
      <c r="F4" s="23"/>
      <c r="G4" s="23"/>
      <c r="H4" s="23"/>
      <c r="I4" s="23"/>
      <c r="J4" s="23"/>
      <c r="K4" s="13"/>
      <c r="L4" s="12" t="s">
        <v>111</v>
      </c>
      <c r="S4" s="9">
        <v>370</v>
      </c>
      <c r="W4" s="9">
        <v>550</v>
      </c>
    </row>
    <row r="5" spans="1:23" s="9" customFormat="1" ht="30.75" customHeight="1">
      <c r="A5" s="22" t="s">
        <v>110</v>
      </c>
      <c r="B5" s="13">
        <v>2</v>
      </c>
      <c r="C5" s="23"/>
      <c r="D5" s="23"/>
      <c r="E5" s="23"/>
      <c r="F5" s="23"/>
      <c r="G5" s="23"/>
      <c r="H5" s="23"/>
      <c r="I5" s="23"/>
      <c r="J5" s="23"/>
      <c r="K5" s="13"/>
      <c r="L5" s="12" t="s">
        <v>111</v>
      </c>
      <c r="S5" s="9">
        <v>925</v>
      </c>
      <c r="W5" s="9">
        <v>367</v>
      </c>
    </row>
    <row r="6" spans="1:23" s="9" customFormat="1" ht="33" customHeight="1">
      <c r="A6" s="22" t="s">
        <v>110</v>
      </c>
      <c r="B6" s="13">
        <v>3</v>
      </c>
      <c r="C6" s="23">
        <v>1800</v>
      </c>
      <c r="D6" s="23">
        <v>600</v>
      </c>
      <c r="E6" s="23"/>
      <c r="F6" s="23">
        <v>300</v>
      </c>
      <c r="G6" s="23">
        <v>350</v>
      </c>
      <c r="H6" s="23"/>
      <c r="I6" s="23"/>
      <c r="J6" s="23">
        <f aca="true" t="shared" si="0" ref="J6:J13">SUM(C6:I6)</f>
        <v>3050</v>
      </c>
      <c r="K6" s="41">
        <v>33125</v>
      </c>
      <c r="L6" s="12"/>
      <c r="S6" s="9">
        <v>266</v>
      </c>
      <c r="W6" s="9">
        <v>917</v>
      </c>
    </row>
    <row r="7" spans="1:23" s="9" customFormat="1" ht="33" customHeight="1">
      <c r="A7" s="22" t="s">
        <v>110</v>
      </c>
      <c r="B7" s="13">
        <v>4</v>
      </c>
      <c r="C7" s="23">
        <v>2220</v>
      </c>
      <c r="D7" s="23">
        <v>300</v>
      </c>
      <c r="E7" s="23"/>
      <c r="F7" s="23"/>
      <c r="G7" s="23">
        <v>350</v>
      </c>
      <c r="H7" s="23"/>
      <c r="I7" s="23"/>
      <c r="J7" s="23">
        <f t="shared" si="0"/>
        <v>2870</v>
      </c>
      <c r="K7" s="41">
        <v>33114</v>
      </c>
      <c r="L7" s="12"/>
      <c r="S7" s="9">
        <v>290</v>
      </c>
      <c r="W7" s="9">
        <v>599</v>
      </c>
    </row>
    <row r="8" spans="1:23" s="40" customFormat="1" ht="33" customHeight="1">
      <c r="A8" s="22" t="s">
        <v>110</v>
      </c>
      <c r="B8" s="22">
        <v>5</v>
      </c>
      <c r="C8" s="23">
        <v>1800</v>
      </c>
      <c r="D8" s="23"/>
      <c r="E8" s="23"/>
      <c r="F8" s="23"/>
      <c r="G8" s="23">
        <v>350</v>
      </c>
      <c r="H8" s="23"/>
      <c r="I8" s="23"/>
      <c r="J8" s="23">
        <f t="shared" si="0"/>
        <v>2150</v>
      </c>
      <c r="K8" s="41">
        <v>33077</v>
      </c>
      <c r="L8" s="12"/>
      <c r="S8" s="40">
        <v>273</v>
      </c>
      <c r="W8" s="40">
        <v>750</v>
      </c>
    </row>
    <row r="9" spans="1:23" s="9" customFormat="1" ht="33" customHeight="1">
      <c r="A9" s="22" t="s">
        <v>110</v>
      </c>
      <c r="B9" s="13">
        <v>6</v>
      </c>
      <c r="C9" s="23">
        <v>1800</v>
      </c>
      <c r="D9" s="23">
        <v>300</v>
      </c>
      <c r="E9" s="23"/>
      <c r="F9" s="23"/>
      <c r="G9" s="23">
        <v>350</v>
      </c>
      <c r="H9" s="23"/>
      <c r="I9" s="23"/>
      <c r="J9" s="23">
        <f t="shared" si="0"/>
        <v>2450</v>
      </c>
      <c r="K9" s="41">
        <v>33143</v>
      </c>
      <c r="L9" s="12"/>
      <c r="S9" s="9">
        <v>555</v>
      </c>
      <c r="W9" s="9">
        <v>998</v>
      </c>
    </row>
    <row r="10" spans="1:23" s="9" customFormat="1" ht="33" customHeight="1">
      <c r="A10" s="22" t="s">
        <v>110</v>
      </c>
      <c r="B10" s="13">
        <v>7</v>
      </c>
      <c r="C10" s="23"/>
      <c r="D10" s="23"/>
      <c r="E10" s="23"/>
      <c r="F10" s="23"/>
      <c r="G10" s="23"/>
      <c r="H10" s="23"/>
      <c r="I10" s="23"/>
      <c r="J10" s="23"/>
      <c r="K10" s="43" t="s">
        <v>162</v>
      </c>
      <c r="L10" s="12" t="s">
        <v>166</v>
      </c>
      <c r="S10" s="9">
        <v>162</v>
      </c>
      <c r="W10" s="9">
        <v>1220</v>
      </c>
    </row>
    <row r="11" spans="1:23" s="9" customFormat="1" ht="33" customHeight="1">
      <c r="A11" s="22" t="s">
        <v>110</v>
      </c>
      <c r="B11" s="13">
        <v>8</v>
      </c>
      <c r="C11" s="23">
        <v>4440</v>
      </c>
      <c r="D11" s="23"/>
      <c r="E11" s="23"/>
      <c r="F11" s="23"/>
      <c r="G11" s="23">
        <v>700</v>
      </c>
      <c r="H11" s="23"/>
      <c r="I11" s="23"/>
      <c r="J11" s="23">
        <f t="shared" si="0"/>
        <v>5140</v>
      </c>
      <c r="K11" s="43" t="s">
        <v>233</v>
      </c>
      <c r="L11" s="59" t="s">
        <v>230</v>
      </c>
      <c r="S11" s="9">
        <v>823</v>
      </c>
      <c r="W11" s="9">
        <v>372</v>
      </c>
    </row>
    <row r="12" spans="1:23" s="40" customFormat="1" ht="33" customHeight="1">
      <c r="A12" s="22" t="s">
        <v>110</v>
      </c>
      <c r="B12" s="13">
        <v>9</v>
      </c>
      <c r="C12" s="23">
        <v>2220</v>
      </c>
      <c r="D12" s="23">
        <v>300</v>
      </c>
      <c r="E12" s="23"/>
      <c r="F12" s="23">
        <v>300</v>
      </c>
      <c r="G12" s="23">
        <v>350</v>
      </c>
      <c r="H12" s="23"/>
      <c r="I12" s="23"/>
      <c r="J12" s="23">
        <f t="shared" si="0"/>
        <v>3170</v>
      </c>
      <c r="K12" s="41">
        <v>33232</v>
      </c>
      <c r="L12" s="59"/>
      <c r="S12" s="40">
        <v>444</v>
      </c>
      <c r="W12" s="40">
        <v>733</v>
      </c>
    </row>
    <row r="13" spans="1:23" s="9" customFormat="1" ht="33" customHeight="1">
      <c r="A13" s="22" t="s">
        <v>110</v>
      </c>
      <c r="B13" s="13">
        <v>10</v>
      </c>
      <c r="C13" s="23">
        <v>2220</v>
      </c>
      <c r="D13" s="23"/>
      <c r="E13" s="23"/>
      <c r="F13" s="23">
        <v>300</v>
      </c>
      <c r="G13" s="23">
        <v>350</v>
      </c>
      <c r="H13" s="23"/>
      <c r="I13" s="23"/>
      <c r="J13" s="23">
        <f t="shared" si="0"/>
        <v>2870</v>
      </c>
      <c r="K13" s="41">
        <v>33233</v>
      </c>
      <c r="L13" s="59"/>
      <c r="S13" s="9">
        <v>43</v>
      </c>
      <c r="W13" s="9">
        <v>79</v>
      </c>
    </row>
    <row r="14" spans="1:23" s="9" customFormat="1" ht="33" customHeight="1">
      <c r="A14" s="22" t="s">
        <v>110</v>
      </c>
      <c r="B14" s="13">
        <v>11</v>
      </c>
      <c r="C14" s="23"/>
      <c r="D14" s="23"/>
      <c r="E14" s="23"/>
      <c r="F14" s="23"/>
      <c r="G14" s="23"/>
      <c r="H14" s="23"/>
      <c r="I14" s="23"/>
      <c r="J14" s="23"/>
      <c r="K14" s="41">
        <v>33009</v>
      </c>
      <c r="L14" s="12" t="s">
        <v>166</v>
      </c>
      <c r="S14" s="9">
        <v>162</v>
      </c>
      <c r="W14" s="9">
        <v>888</v>
      </c>
    </row>
    <row r="15" spans="1:23" s="9" customFormat="1" ht="33.75" customHeight="1">
      <c r="A15" s="22" t="s">
        <v>110</v>
      </c>
      <c r="B15" s="13">
        <v>12</v>
      </c>
      <c r="C15" s="23"/>
      <c r="D15" s="23"/>
      <c r="E15" s="23"/>
      <c r="F15" s="23"/>
      <c r="G15" s="23"/>
      <c r="H15" s="23"/>
      <c r="I15" s="23"/>
      <c r="J15" s="23"/>
      <c r="K15" s="43"/>
      <c r="L15" s="12" t="s">
        <v>217</v>
      </c>
      <c r="S15" s="9">
        <v>137</v>
      </c>
      <c r="W15" s="9">
        <v>1220</v>
      </c>
    </row>
    <row r="16" spans="1:23" s="9" customFormat="1" ht="33" customHeight="1">
      <c r="A16" s="22" t="s">
        <v>110</v>
      </c>
      <c r="B16" s="13">
        <v>13</v>
      </c>
      <c r="C16" s="23">
        <v>2220</v>
      </c>
      <c r="D16" s="23">
        <v>300</v>
      </c>
      <c r="E16" s="23"/>
      <c r="F16" s="23"/>
      <c r="G16" s="23">
        <v>350</v>
      </c>
      <c r="H16" s="23"/>
      <c r="I16" s="23"/>
      <c r="J16" s="23">
        <f>SUM(C16:I16)</f>
        <v>2870</v>
      </c>
      <c r="K16" s="41">
        <v>33085</v>
      </c>
      <c r="L16" s="12"/>
      <c r="S16" s="9">
        <v>342</v>
      </c>
      <c r="W16" s="9">
        <v>372</v>
      </c>
    </row>
    <row r="17" spans="1:23" s="9" customFormat="1" ht="30.75" customHeight="1">
      <c r="A17" s="79" t="s">
        <v>112</v>
      </c>
      <c r="B17" s="79"/>
      <c r="C17" s="23">
        <f aca="true" t="shared" si="1" ref="C17:J17">SUM(C4:C16)</f>
        <v>18720</v>
      </c>
      <c r="D17" s="23">
        <f t="shared" si="1"/>
        <v>1800</v>
      </c>
      <c r="E17" s="23"/>
      <c r="F17" s="23">
        <f t="shared" si="1"/>
        <v>900</v>
      </c>
      <c r="G17" s="23">
        <f t="shared" si="1"/>
        <v>3150</v>
      </c>
      <c r="H17" s="23"/>
      <c r="I17" s="23"/>
      <c r="J17" s="23">
        <f t="shared" si="1"/>
        <v>24570</v>
      </c>
      <c r="K17" s="13"/>
      <c r="L17" s="13"/>
      <c r="S17" s="9">
        <v>552</v>
      </c>
      <c r="W17" s="9">
        <v>375</v>
      </c>
    </row>
    <row r="18" spans="1:23" s="11" customFormat="1" ht="30.75" customHeight="1">
      <c r="A18" s="93" t="s">
        <v>113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S18" s="11">
        <v>273</v>
      </c>
      <c r="W18" s="11">
        <v>817</v>
      </c>
    </row>
    <row r="19" spans="19:23" ht="30.75" customHeight="1">
      <c r="S19" s="8">
        <v>273</v>
      </c>
      <c r="W19" s="8">
        <v>750</v>
      </c>
    </row>
    <row r="20" spans="10:19" ht="30.75" customHeight="1">
      <c r="J20" s="8">
        <v>14163</v>
      </c>
      <c r="S20" s="8">
        <v>0</v>
      </c>
    </row>
    <row r="21" spans="10:19" ht="30.75" customHeight="1">
      <c r="J21" s="8">
        <v>6445</v>
      </c>
      <c r="S21" s="8">
        <v>0</v>
      </c>
    </row>
    <row r="22" ht="30.75" customHeight="1">
      <c r="J22" s="8">
        <v>0</v>
      </c>
    </row>
    <row r="23" spans="10:14" ht="30.75" customHeight="1">
      <c r="J23" s="8">
        <v>4276</v>
      </c>
      <c r="N23" s="8" t="s">
        <v>136</v>
      </c>
    </row>
    <row r="24" ht="30.75" customHeight="1">
      <c r="J24" s="8">
        <v>34627</v>
      </c>
    </row>
    <row r="25" ht="30.75" customHeight="1">
      <c r="N25" s="8" t="s">
        <v>138</v>
      </c>
    </row>
    <row r="26" ht="30.75" customHeight="1">
      <c r="N26" s="8">
        <v>2</v>
      </c>
    </row>
    <row r="27" ht="30.75" customHeight="1">
      <c r="N27" s="8">
        <v>1</v>
      </c>
    </row>
    <row r="28" ht="30.75" customHeight="1">
      <c r="N28" s="8">
        <v>2</v>
      </c>
    </row>
    <row r="29" ht="30.75" customHeight="1">
      <c r="N29" s="8">
        <v>3</v>
      </c>
    </row>
    <row r="30" ht="30.75" customHeight="1">
      <c r="N30" s="8">
        <v>4</v>
      </c>
    </row>
    <row r="31" ht="30.75" customHeight="1">
      <c r="N31" s="8">
        <v>5</v>
      </c>
    </row>
    <row r="32" ht="30.75" customHeight="1">
      <c r="N32" s="8">
        <v>6</v>
      </c>
    </row>
  </sheetData>
  <sheetProtection/>
  <mergeCells count="11">
    <mergeCell ref="A1:L1"/>
    <mergeCell ref="A17:B17"/>
    <mergeCell ref="A2:A3"/>
    <mergeCell ref="B2:B3"/>
    <mergeCell ref="C2:C3"/>
    <mergeCell ref="H2:H3"/>
    <mergeCell ref="I2:I3"/>
    <mergeCell ref="J2:J3"/>
    <mergeCell ref="A18:L18"/>
    <mergeCell ref="K2:K3"/>
    <mergeCell ref="L2:L3"/>
  </mergeCells>
  <printOptions horizontalCentered="1" verticalCentered="1"/>
  <pageMargins left="0.7480314960629921" right="0.7480314960629921" top="0.1968503937007874" bottom="0.1968503937007874" header="0.31496062992125984" footer="0.31496062992125984"/>
  <pageSetup fitToHeight="1" fitToWidth="1"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C1">
      <selection activeCell="H17" sqref="H17"/>
    </sheetView>
  </sheetViews>
  <sheetFormatPr defaultColWidth="9.00390625" defaultRowHeight="16.5"/>
  <cols>
    <col min="2" max="2" width="4.00390625" style="0" customWidth="1"/>
    <col min="3" max="3" width="9.875" style="0" customWidth="1"/>
    <col min="4" max="4" width="12.50390625" style="0" customWidth="1"/>
    <col min="5" max="5" width="10.375" style="0" customWidth="1"/>
    <col min="6" max="6" width="9.625" style="0" customWidth="1"/>
    <col min="7" max="7" width="10.125" style="0" customWidth="1"/>
    <col min="8" max="8" width="8.625" style="0" customWidth="1"/>
    <col min="9" max="9" width="9.875" style="0" customWidth="1"/>
    <col min="10" max="10" width="10.25390625" style="0" customWidth="1"/>
    <col min="11" max="11" width="10.75390625" style="0" customWidth="1"/>
    <col min="12" max="12" width="28.875" style="0" customWidth="1"/>
  </cols>
  <sheetData>
    <row r="1" spans="1:12" s="8" customFormat="1" ht="34.5" customHeight="1">
      <c r="A1" s="95" t="s">
        <v>219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23" s="16" customFormat="1" ht="27" customHeight="1">
      <c r="A2" s="68" t="s">
        <v>55</v>
      </c>
      <c r="B2" s="77" t="s">
        <v>56</v>
      </c>
      <c r="C2" s="68" t="s">
        <v>57</v>
      </c>
      <c r="D2" s="21" t="s">
        <v>51</v>
      </c>
      <c r="E2" s="21" t="s">
        <v>53</v>
      </c>
      <c r="F2" s="21" t="s">
        <v>52</v>
      </c>
      <c r="G2" s="21" t="s">
        <v>54</v>
      </c>
      <c r="H2" s="68" t="s">
        <v>50</v>
      </c>
      <c r="I2" s="68" t="s">
        <v>59</v>
      </c>
      <c r="J2" s="68" t="s">
        <v>60</v>
      </c>
      <c r="K2" s="68" t="s">
        <v>49</v>
      </c>
      <c r="L2" s="68" t="s">
        <v>48</v>
      </c>
      <c r="W2" s="16" t="s">
        <v>124</v>
      </c>
    </row>
    <row r="3" spans="1:23" s="15" customFormat="1" ht="27" customHeight="1">
      <c r="A3" s="69"/>
      <c r="B3" s="78"/>
      <c r="C3" s="69"/>
      <c r="D3" s="37" t="s">
        <v>114</v>
      </c>
      <c r="E3" s="37" t="s">
        <v>115</v>
      </c>
      <c r="F3" s="38" t="s">
        <v>116</v>
      </c>
      <c r="G3" s="39" t="s">
        <v>84</v>
      </c>
      <c r="H3" s="69"/>
      <c r="I3" s="69"/>
      <c r="J3" s="69"/>
      <c r="K3" s="69"/>
      <c r="L3" s="69"/>
      <c r="S3" s="15">
        <v>555</v>
      </c>
      <c r="W3" s="15">
        <v>188</v>
      </c>
    </row>
    <row r="4" spans="1:23" s="9" customFormat="1" ht="30.75" customHeight="1">
      <c r="A4" s="22" t="s">
        <v>67</v>
      </c>
      <c r="B4" s="13">
        <v>1</v>
      </c>
      <c r="C4" s="23">
        <v>3960</v>
      </c>
      <c r="D4" s="23">
        <v>600</v>
      </c>
      <c r="E4" s="23"/>
      <c r="F4" s="23"/>
      <c r="G4" s="10"/>
      <c r="H4" s="23">
        <v>100</v>
      </c>
      <c r="I4" s="23"/>
      <c r="J4" s="23">
        <f aca="true" t="shared" si="0" ref="J4:J16">SUM(C4:I4)</f>
        <v>4660</v>
      </c>
      <c r="K4" s="41">
        <v>33130</v>
      </c>
      <c r="L4" s="59" t="s">
        <v>167</v>
      </c>
      <c r="S4" s="9">
        <v>370</v>
      </c>
      <c r="W4" s="9">
        <v>550</v>
      </c>
    </row>
    <row r="5" spans="1:23" s="9" customFormat="1" ht="33.75" customHeight="1">
      <c r="A5" s="22" t="s">
        <v>66</v>
      </c>
      <c r="B5" s="13">
        <v>2</v>
      </c>
      <c r="C5" s="23">
        <v>2280</v>
      </c>
      <c r="D5" s="23"/>
      <c r="E5" s="23">
        <v>3300</v>
      </c>
      <c r="F5" s="23">
        <v>300</v>
      </c>
      <c r="G5" s="23">
        <v>350</v>
      </c>
      <c r="H5" s="23"/>
      <c r="I5" s="23"/>
      <c r="J5" s="23">
        <f t="shared" si="0"/>
        <v>6230</v>
      </c>
      <c r="K5" s="41">
        <v>33207</v>
      </c>
      <c r="L5" s="31"/>
      <c r="S5" s="9">
        <v>925</v>
      </c>
      <c r="W5" s="9">
        <v>367</v>
      </c>
    </row>
    <row r="6" spans="1:23" s="9" customFormat="1" ht="33.75" customHeight="1">
      <c r="A6" s="22" t="s">
        <v>66</v>
      </c>
      <c r="B6" s="13">
        <v>3</v>
      </c>
      <c r="C6" s="23"/>
      <c r="D6" s="23"/>
      <c r="E6" s="23"/>
      <c r="F6" s="23"/>
      <c r="G6" s="23"/>
      <c r="H6" s="23"/>
      <c r="I6" s="23"/>
      <c r="J6" s="23"/>
      <c r="K6" s="41"/>
      <c r="L6" s="12" t="s">
        <v>217</v>
      </c>
      <c r="S6" s="9">
        <v>266</v>
      </c>
      <c r="W6" s="9">
        <v>917</v>
      </c>
    </row>
    <row r="7" spans="1:23" s="9" customFormat="1" ht="30.75" customHeight="1">
      <c r="A7" s="22" t="s">
        <v>66</v>
      </c>
      <c r="B7" s="13">
        <v>4</v>
      </c>
      <c r="C7" s="23">
        <v>1380</v>
      </c>
      <c r="D7" s="23"/>
      <c r="E7" s="23"/>
      <c r="F7" s="23"/>
      <c r="G7" s="23"/>
      <c r="H7" s="23"/>
      <c r="I7" s="23"/>
      <c r="J7" s="23">
        <f t="shared" si="0"/>
        <v>1380</v>
      </c>
      <c r="K7" s="41">
        <v>33147</v>
      </c>
      <c r="L7" s="12"/>
      <c r="S7" s="9">
        <v>290</v>
      </c>
      <c r="W7" s="9">
        <v>599</v>
      </c>
    </row>
    <row r="8" spans="1:23" s="9" customFormat="1" ht="33" customHeight="1">
      <c r="A8" s="22" t="s">
        <v>66</v>
      </c>
      <c r="B8" s="13">
        <v>5</v>
      </c>
      <c r="C8" s="23">
        <v>1800</v>
      </c>
      <c r="D8" s="23"/>
      <c r="E8" s="23">
        <v>3300</v>
      </c>
      <c r="F8" s="23"/>
      <c r="G8" s="23">
        <v>350</v>
      </c>
      <c r="H8" s="23"/>
      <c r="I8" s="23"/>
      <c r="J8" s="23">
        <f t="shared" si="0"/>
        <v>5450</v>
      </c>
      <c r="K8" s="41">
        <v>33201</v>
      </c>
      <c r="L8" s="59"/>
      <c r="S8" s="9">
        <v>273</v>
      </c>
      <c r="W8" s="9">
        <v>750</v>
      </c>
    </row>
    <row r="9" spans="1:23" s="9" customFormat="1" ht="33.75" customHeight="1">
      <c r="A9" s="22" t="s">
        <v>66</v>
      </c>
      <c r="B9" s="13">
        <v>6</v>
      </c>
      <c r="C9" s="23">
        <v>1800</v>
      </c>
      <c r="D9" s="23">
        <v>300</v>
      </c>
      <c r="E9" s="23"/>
      <c r="F9" s="23"/>
      <c r="G9" s="23">
        <v>350</v>
      </c>
      <c r="H9" s="23"/>
      <c r="I9" s="23"/>
      <c r="J9" s="23">
        <f t="shared" si="0"/>
        <v>2450</v>
      </c>
      <c r="K9" s="41">
        <v>33236</v>
      </c>
      <c r="L9" s="59" t="s">
        <v>227</v>
      </c>
      <c r="S9" s="9">
        <v>555</v>
      </c>
      <c r="W9" s="9">
        <v>998</v>
      </c>
    </row>
    <row r="10" spans="1:23" s="40" customFormat="1" ht="33" customHeight="1">
      <c r="A10" s="22" t="s">
        <v>66</v>
      </c>
      <c r="B10" s="22">
        <v>7</v>
      </c>
      <c r="C10" s="23">
        <v>1800</v>
      </c>
      <c r="D10" s="23"/>
      <c r="E10" s="23">
        <v>3300</v>
      </c>
      <c r="F10" s="23"/>
      <c r="G10" s="23">
        <v>350</v>
      </c>
      <c r="H10" s="23"/>
      <c r="I10" s="23"/>
      <c r="J10" s="23">
        <f t="shared" si="0"/>
        <v>5450</v>
      </c>
      <c r="K10" s="41">
        <v>33104</v>
      </c>
      <c r="L10" s="12"/>
      <c r="S10" s="40">
        <v>162</v>
      </c>
      <c r="W10" s="40">
        <v>1220</v>
      </c>
    </row>
    <row r="11" spans="1:23" s="40" customFormat="1" ht="33" customHeight="1">
      <c r="A11" s="22" t="s">
        <v>66</v>
      </c>
      <c r="B11" s="13">
        <v>8</v>
      </c>
      <c r="C11" s="23"/>
      <c r="D11" s="23"/>
      <c r="E11" s="23"/>
      <c r="F11" s="23"/>
      <c r="G11" s="23"/>
      <c r="H11" s="23"/>
      <c r="I11" s="23"/>
      <c r="J11" s="23"/>
      <c r="K11" s="41">
        <v>32964</v>
      </c>
      <c r="L11" s="59" t="s">
        <v>212</v>
      </c>
      <c r="S11" s="40">
        <v>823</v>
      </c>
      <c r="W11" s="40">
        <v>372</v>
      </c>
    </row>
    <row r="12" spans="1:23" s="9" customFormat="1" ht="33.75" customHeight="1">
      <c r="A12" s="22" t="s">
        <v>67</v>
      </c>
      <c r="B12" s="13">
        <v>9</v>
      </c>
      <c r="C12" s="23"/>
      <c r="D12" s="23"/>
      <c r="E12" s="23"/>
      <c r="F12" s="23"/>
      <c r="G12" s="23"/>
      <c r="H12" s="23"/>
      <c r="I12" s="23"/>
      <c r="J12" s="23"/>
      <c r="K12" s="41"/>
      <c r="L12" s="12" t="s">
        <v>225</v>
      </c>
      <c r="S12" s="9">
        <v>444</v>
      </c>
      <c r="W12" s="9">
        <v>733</v>
      </c>
    </row>
    <row r="13" spans="1:23" s="9" customFormat="1" ht="33.75" customHeight="1">
      <c r="A13" s="22" t="s">
        <v>66</v>
      </c>
      <c r="B13" s="13">
        <v>10</v>
      </c>
      <c r="C13" s="23">
        <v>2760</v>
      </c>
      <c r="D13" s="23">
        <v>600</v>
      </c>
      <c r="E13" s="23"/>
      <c r="F13" s="23"/>
      <c r="G13" s="23"/>
      <c r="H13" s="23"/>
      <c r="I13" s="23"/>
      <c r="J13" s="23">
        <f t="shared" si="0"/>
        <v>3360</v>
      </c>
      <c r="K13" s="43" t="s">
        <v>232</v>
      </c>
      <c r="L13" s="59" t="s">
        <v>165</v>
      </c>
      <c r="S13" s="9">
        <v>43</v>
      </c>
      <c r="W13" s="9">
        <v>79</v>
      </c>
    </row>
    <row r="14" spans="1:23" s="9" customFormat="1" ht="33.75" customHeight="1">
      <c r="A14" s="22" t="s">
        <v>66</v>
      </c>
      <c r="B14" s="13">
        <v>11</v>
      </c>
      <c r="C14" s="23">
        <v>1380</v>
      </c>
      <c r="D14" s="23"/>
      <c r="E14" s="23"/>
      <c r="F14" s="23">
        <v>300</v>
      </c>
      <c r="G14" s="23">
        <v>350</v>
      </c>
      <c r="H14" s="23"/>
      <c r="I14" s="23"/>
      <c r="J14" s="23">
        <f t="shared" si="0"/>
        <v>2030</v>
      </c>
      <c r="K14" s="41">
        <v>33100</v>
      </c>
      <c r="L14" s="12"/>
      <c r="S14" s="9">
        <v>162</v>
      </c>
      <c r="W14" s="9">
        <v>888</v>
      </c>
    </row>
    <row r="15" spans="1:23" s="9" customFormat="1" ht="33" customHeight="1">
      <c r="A15" s="22" t="s">
        <v>66</v>
      </c>
      <c r="B15" s="13">
        <v>12</v>
      </c>
      <c r="C15" s="23"/>
      <c r="D15" s="23"/>
      <c r="E15" s="23"/>
      <c r="F15" s="23"/>
      <c r="G15" s="23"/>
      <c r="H15" s="23"/>
      <c r="I15" s="23"/>
      <c r="J15" s="23"/>
      <c r="K15" s="41"/>
      <c r="L15" s="12" t="s">
        <v>225</v>
      </c>
      <c r="S15" s="9">
        <v>137</v>
      </c>
      <c r="W15" s="9">
        <v>1220</v>
      </c>
    </row>
    <row r="16" spans="1:23" s="9" customFormat="1" ht="33" customHeight="1">
      <c r="A16" s="22" t="s">
        <v>66</v>
      </c>
      <c r="B16" s="13">
        <v>13</v>
      </c>
      <c r="C16" s="23">
        <v>2760</v>
      </c>
      <c r="D16" s="23"/>
      <c r="E16" s="23">
        <v>6600</v>
      </c>
      <c r="F16" s="23">
        <v>600</v>
      </c>
      <c r="G16" s="23">
        <v>700</v>
      </c>
      <c r="H16" s="23"/>
      <c r="I16" s="23"/>
      <c r="J16" s="23">
        <f t="shared" si="0"/>
        <v>10660</v>
      </c>
      <c r="K16" s="41">
        <v>33111</v>
      </c>
      <c r="L16" s="59" t="s">
        <v>165</v>
      </c>
      <c r="S16" s="9">
        <v>342</v>
      </c>
      <c r="W16" s="9">
        <v>372</v>
      </c>
    </row>
    <row r="17" spans="1:23" s="9" customFormat="1" ht="30.75" customHeight="1">
      <c r="A17" s="79" t="s">
        <v>58</v>
      </c>
      <c r="B17" s="79"/>
      <c r="C17" s="23">
        <f aca="true" t="shared" si="1" ref="C17:J17">SUM(C4:C16)</f>
        <v>19920</v>
      </c>
      <c r="D17" s="23">
        <f t="shared" si="1"/>
        <v>1500</v>
      </c>
      <c r="E17" s="23">
        <f t="shared" si="1"/>
        <v>16500</v>
      </c>
      <c r="F17" s="23">
        <f t="shared" si="1"/>
        <v>1200</v>
      </c>
      <c r="G17" s="23">
        <f t="shared" si="1"/>
        <v>2450</v>
      </c>
      <c r="H17" s="23">
        <f t="shared" si="1"/>
        <v>100</v>
      </c>
      <c r="I17" s="23"/>
      <c r="J17" s="23">
        <f t="shared" si="1"/>
        <v>41670</v>
      </c>
      <c r="K17" s="13"/>
      <c r="L17" s="13"/>
      <c r="S17" s="9">
        <v>552</v>
      </c>
      <c r="W17" s="9">
        <v>375</v>
      </c>
    </row>
    <row r="18" spans="1:23" s="11" customFormat="1" ht="52.5" customHeight="1">
      <c r="A18" s="93" t="s">
        <v>61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S18" s="11">
        <v>273</v>
      </c>
      <c r="W18" s="11">
        <v>817</v>
      </c>
    </row>
    <row r="19" spans="19:23" ht="16.5">
      <c r="S19">
        <v>273</v>
      </c>
      <c r="W19">
        <v>750</v>
      </c>
    </row>
    <row r="20" spans="10:19" ht="16.5">
      <c r="J20" s="8">
        <v>14163</v>
      </c>
      <c r="S20">
        <v>0</v>
      </c>
    </row>
    <row r="21" spans="10:19" ht="16.5">
      <c r="J21">
        <v>6445</v>
      </c>
      <c r="S21">
        <v>0</v>
      </c>
    </row>
    <row r="22" ht="16.5">
      <c r="J22">
        <v>0</v>
      </c>
    </row>
    <row r="23" spans="10:14" ht="16.5">
      <c r="J23">
        <v>4276</v>
      </c>
      <c r="N23" t="s">
        <v>136</v>
      </c>
    </row>
    <row r="24" ht="16.5">
      <c r="J24">
        <v>34627</v>
      </c>
    </row>
    <row r="25" ht="16.5">
      <c r="N25" t="s">
        <v>138</v>
      </c>
    </row>
    <row r="26" ht="16.5">
      <c r="N26">
        <v>2</v>
      </c>
    </row>
    <row r="27" ht="16.5">
      <c r="N27">
        <v>1</v>
      </c>
    </row>
    <row r="28" ht="16.5">
      <c r="N28">
        <v>2</v>
      </c>
    </row>
    <row r="29" ht="16.5">
      <c r="N29">
        <v>3</v>
      </c>
    </row>
    <row r="30" ht="16.5">
      <c r="N30">
        <v>4</v>
      </c>
    </row>
    <row r="31" ht="16.5">
      <c r="N31">
        <v>5</v>
      </c>
    </row>
    <row r="32" ht="16.5">
      <c r="N32">
        <v>6</v>
      </c>
    </row>
  </sheetData>
  <sheetProtection/>
  <mergeCells count="11">
    <mergeCell ref="A1:L1"/>
    <mergeCell ref="A17:B17"/>
    <mergeCell ref="A2:A3"/>
    <mergeCell ref="B2:B3"/>
    <mergeCell ref="C2:C3"/>
    <mergeCell ref="H2:H3"/>
    <mergeCell ref="I2:I3"/>
    <mergeCell ref="J2:J3"/>
    <mergeCell ref="A18:L18"/>
    <mergeCell ref="L2:L3"/>
    <mergeCell ref="K2:K3"/>
  </mergeCells>
  <printOptions horizontalCentered="1" verticalCentered="1"/>
  <pageMargins left="0.5511811023622047" right="0.5511811023622047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PageLayoutView="0" workbookViewId="0" topLeftCell="D10">
      <selection activeCell="I17" sqref="I17"/>
    </sheetView>
  </sheetViews>
  <sheetFormatPr defaultColWidth="9.00390625" defaultRowHeight="16.5"/>
  <cols>
    <col min="1" max="1" width="9.00390625" style="8" customWidth="1"/>
    <col min="2" max="2" width="4.00390625" style="8" customWidth="1"/>
    <col min="3" max="3" width="10.00390625" style="8" customWidth="1"/>
    <col min="4" max="4" width="12.75390625" style="8" customWidth="1"/>
    <col min="5" max="5" width="10.375" style="8" customWidth="1"/>
    <col min="6" max="6" width="9.625" style="8" customWidth="1"/>
    <col min="7" max="7" width="10.125" style="8" customWidth="1"/>
    <col min="8" max="8" width="8.625" style="8" customWidth="1"/>
    <col min="9" max="9" width="9.875" style="8" customWidth="1"/>
    <col min="10" max="10" width="10.50390625" style="8" bestFit="1" customWidth="1"/>
    <col min="11" max="11" width="10.75390625" style="8" customWidth="1"/>
    <col min="12" max="12" width="28.875" style="8" customWidth="1"/>
    <col min="13" max="16384" width="9.00390625" style="8" customWidth="1"/>
  </cols>
  <sheetData>
    <row r="1" spans="1:12" ht="34.5" customHeight="1">
      <c r="A1" s="67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23" s="16" customFormat="1" ht="27" customHeight="1">
      <c r="A2" s="68" t="s">
        <v>72</v>
      </c>
      <c r="B2" s="77" t="s">
        <v>73</v>
      </c>
      <c r="C2" s="68" t="s">
        <v>44</v>
      </c>
      <c r="D2" s="21" t="s">
        <v>74</v>
      </c>
      <c r="E2" s="21" t="s">
        <v>75</v>
      </c>
      <c r="F2" s="21" t="s">
        <v>76</v>
      </c>
      <c r="G2" s="21" t="s">
        <v>77</v>
      </c>
      <c r="H2" s="68" t="s">
        <v>45</v>
      </c>
      <c r="I2" s="68" t="s">
        <v>78</v>
      </c>
      <c r="J2" s="68" t="s">
        <v>79</v>
      </c>
      <c r="K2" s="68" t="s">
        <v>80</v>
      </c>
      <c r="L2" s="68" t="s">
        <v>97</v>
      </c>
      <c r="W2" s="16" t="s">
        <v>124</v>
      </c>
    </row>
    <row r="3" spans="1:23" s="15" customFormat="1" ht="27" customHeight="1">
      <c r="A3" s="69"/>
      <c r="B3" s="78"/>
      <c r="C3" s="69"/>
      <c r="D3" s="18" t="s">
        <v>114</v>
      </c>
      <c r="E3" s="18" t="s">
        <v>115</v>
      </c>
      <c r="F3" s="19" t="s">
        <v>116</v>
      </c>
      <c r="G3" s="17" t="s">
        <v>84</v>
      </c>
      <c r="H3" s="69"/>
      <c r="I3" s="69"/>
      <c r="J3" s="69"/>
      <c r="K3" s="69"/>
      <c r="L3" s="69"/>
      <c r="S3" s="15">
        <v>555</v>
      </c>
      <c r="W3" s="15">
        <v>188</v>
      </c>
    </row>
    <row r="4" spans="1:23" ht="32.25" customHeight="1">
      <c r="A4" s="22" t="s">
        <v>65</v>
      </c>
      <c r="B4" s="13">
        <v>1</v>
      </c>
      <c r="C4" s="23">
        <v>1560</v>
      </c>
      <c r="D4" s="23"/>
      <c r="E4" s="23"/>
      <c r="F4" s="23"/>
      <c r="G4" s="23">
        <v>350</v>
      </c>
      <c r="H4" s="23"/>
      <c r="I4" s="23"/>
      <c r="J4" s="23">
        <f>SUM(C4:I4)</f>
        <v>1910</v>
      </c>
      <c r="K4" s="41">
        <v>33141</v>
      </c>
      <c r="L4" s="59"/>
      <c r="S4" s="8">
        <v>370</v>
      </c>
      <c r="W4" s="8">
        <v>550</v>
      </c>
    </row>
    <row r="5" spans="1:23" ht="34.5" customHeight="1">
      <c r="A5" s="22" t="s">
        <v>65</v>
      </c>
      <c r="B5" s="13">
        <v>2</v>
      </c>
      <c r="C5" s="23"/>
      <c r="D5" s="23"/>
      <c r="E5" s="23"/>
      <c r="F5" s="23"/>
      <c r="G5" s="23"/>
      <c r="H5" s="23"/>
      <c r="I5" s="23"/>
      <c r="J5" s="23"/>
      <c r="K5" s="41">
        <v>33113</v>
      </c>
      <c r="L5" s="12" t="s">
        <v>154</v>
      </c>
      <c r="S5" s="8">
        <v>925</v>
      </c>
      <c r="W5" s="8">
        <v>367</v>
      </c>
    </row>
    <row r="6" spans="1:23" ht="33.75" customHeight="1">
      <c r="A6" s="22" t="s">
        <v>65</v>
      </c>
      <c r="B6" s="13">
        <v>3</v>
      </c>
      <c r="C6" s="23">
        <v>1740</v>
      </c>
      <c r="D6" s="23">
        <v>300</v>
      </c>
      <c r="E6" s="23"/>
      <c r="F6" s="23"/>
      <c r="G6" s="23">
        <v>350</v>
      </c>
      <c r="H6" s="23"/>
      <c r="I6" s="23"/>
      <c r="J6" s="23">
        <f aca="true" t="shared" si="0" ref="J6:J11">SUM(C6:I6)</f>
        <v>2390</v>
      </c>
      <c r="K6" s="41">
        <v>33225</v>
      </c>
      <c r="L6" s="59"/>
      <c r="S6" s="8">
        <v>266</v>
      </c>
      <c r="W6" s="8">
        <v>917</v>
      </c>
    </row>
    <row r="7" spans="1:23" ht="33" customHeight="1">
      <c r="A7" s="22" t="s">
        <v>65</v>
      </c>
      <c r="B7" s="13">
        <v>4</v>
      </c>
      <c r="C7" s="23">
        <v>1740</v>
      </c>
      <c r="D7" s="23">
        <v>300</v>
      </c>
      <c r="E7" s="23"/>
      <c r="F7" s="23"/>
      <c r="G7" s="23">
        <v>350</v>
      </c>
      <c r="H7" s="23"/>
      <c r="I7" s="23"/>
      <c r="J7" s="23">
        <f t="shared" si="0"/>
        <v>2390</v>
      </c>
      <c r="K7" s="41">
        <v>33122</v>
      </c>
      <c r="L7" s="12"/>
      <c r="S7" s="8">
        <v>290</v>
      </c>
      <c r="W7" s="8">
        <v>599</v>
      </c>
    </row>
    <row r="8" spans="1:23" ht="31.5" customHeight="1">
      <c r="A8" s="22" t="s">
        <v>65</v>
      </c>
      <c r="B8" s="13">
        <v>5</v>
      </c>
      <c r="C8" s="23">
        <v>1260</v>
      </c>
      <c r="D8" s="23"/>
      <c r="E8" s="23">
        <v>3300</v>
      </c>
      <c r="F8" s="23">
        <v>600</v>
      </c>
      <c r="G8" s="23">
        <v>350</v>
      </c>
      <c r="H8" s="23"/>
      <c r="I8" s="25"/>
      <c r="J8" s="23">
        <f t="shared" si="0"/>
        <v>5510</v>
      </c>
      <c r="K8" s="41">
        <v>33108</v>
      </c>
      <c r="L8" s="12"/>
      <c r="S8" s="8">
        <v>273</v>
      </c>
      <c r="W8" s="8">
        <v>750</v>
      </c>
    </row>
    <row r="9" spans="1:23" ht="36" customHeight="1">
      <c r="A9" s="22" t="s">
        <v>65</v>
      </c>
      <c r="B9" s="13">
        <v>6</v>
      </c>
      <c r="C9" s="23">
        <v>1740</v>
      </c>
      <c r="D9" s="23"/>
      <c r="E9" s="23"/>
      <c r="F9" s="23">
        <v>900</v>
      </c>
      <c r="G9" s="23">
        <v>350</v>
      </c>
      <c r="H9" s="23"/>
      <c r="I9" s="23"/>
      <c r="J9" s="23">
        <f t="shared" si="0"/>
        <v>2990</v>
      </c>
      <c r="K9" s="41">
        <v>33235</v>
      </c>
      <c r="L9" s="59" t="s">
        <v>227</v>
      </c>
      <c r="M9" s="12"/>
      <c r="S9" s="8">
        <v>555</v>
      </c>
      <c r="W9" s="8">
        <v>998</v>
      </c>
    </row>
    <row r="10" spans="1:23" ht="33" customHeight="1">
      <c r="A10" s="22" t="s">
        <v>65</v>
      </c>
      <c r="B10" s="13">
        <v>7</v>
      </c>
      <c r="C10" s="23">
        <v>3780</v>
      </c>
      <c r="D10" s="23"/>
      <c r="E10" s="23"/>
      <c r="F10" s="23">
        <v>900</v>
      </c>
      <c r="G10" s="23">
        <v>1050</v>
      </c>
      <c r="H10" s="23"/>
      <c r="I10" s="23"/>
      <c r="J10" s="23">
        <f t="shared" si="0"/>
        <v>5730</v>
      </c>
      <c r="K10" s="41">
        <v>33202</v>
      </c>
      <c r="L10" s="12" t="s">
        <v>228</v>
      </c>
      <c r="S10" s="8">
        <v>162</v>
      </c>
      <c r="W10" s="8">
        <v>1220</v>
      </c>
    </row>
    <row r="11" spans="1:23" s="32" customFormat="1" ht="33" customHeight="1">
      <c r="A11" s="26" t="s">
        <v>65</v>
      </c>
      <c r="B11" s="26">
        <v>8</v>
      </c>
      <c r="C11" s="23">
        <v>1740</v>
      </c>
      <c r="D11" s="27">
        <v>300</v>
      </c>
      <c r="E11" s="27"/>
      <c r="F11" s="27"/>
      <c r="G11" s="27">
        <v>350</v>
      </c>
      <c r="H11" s="27"/>
      <c r="I11" s="27"/>
      <c r="J11" s="23">
        <f t="shared" si="0"/>
        <v>2390</v>
      </c>
      <c r="K11" s="41">
        <v>33142</v>
      </c>
      <c r="L11" s="59"/>
      <c r="S11" s="32">
        <v>823</v>
      </c>
      <c r="W11" s="32">
        <v>372</v>
      </c>
    </row>
    <row r="12" spans="1:23" ht="33.75" customHeight="1">
      <c r="A12" s="26" t="s">
        <v>65</v>
      </c>
      <c r="B12" s="13">
        <v>9</v>
      </c>
      <c r="C12" s="23"/>
      <c r="D12" s="23"/>
      <c r="E12" s="23"/>
      <c r="F12" s="23"/>
      <c r="G12" s="23"/>
      <c r="H12" s="23"/>
      <c r="I12" s="23"/>
      <c r="J12" s="23"/>
      <c r="K12" s="41">
        <v>33067</v>
      </c>
      <c r="L12" s="59" t="s">
        <v>212</v>
      </c>
      <c r="S12" s="8">
        <v>444</v>
      </c>
      <c r="W12" s="8">
        <v>733</v>
      </c>
    </row>
    <row r="13" spans="1:23" ht="33.75" customHeight="1">
      <c r="A13" s="22" t="s">
        <v>65</v>
      </c>
      <c r="B13" s="13">
        <v>10</v>
      </c>
      <c r="C13" s="23">
        <v>1740</v>
      </c>
      <c r="D13" s="23">
        <v>300</v>
      </c>
      <c r="E13" s="23"/>
      <c r="F13" s="23">
        <v>600</v>
      </c>
      <c r="G13" s="23">
        <v>350</v>
      </c>
      <c r="H13" s="23"/>
      <c r="I13" s="25"/>
      <c r="J13" s="23">
        <f>SUM(C13:I13)</f>
        <v>2990</v>
      </c>
      <c r="K13" s="41">
        <v>33148</v>
      </c>
      <c r="L13" s="12"/>
      <c r="S13" s="8">
        <v>43</v>
      </c>
      <c r="W13" s="8">
        <v>79</v>
      </c>
    </row>
    <row r="14" spans="1:23" ht="30" customHeight="1">
      <c r="A14" s="22" t="s">
        <v>65</v>
      </c>
      <c r="B14" s="13">
        <v>11</v>
      </c>
      <c r="C14" s="23"/>
      <c r="D14" s="23"/>
      <c r="E14" s="23"/>
      <c r="F14" s="23"/>
      <c r="G14" s="23"/>
      <c r="H14" s="23"/>
      <c r="I14" s="23"/>
      <c r="J14" s="23"/>
      <c r="K14" s="41">
        <v>33118</v>
      </c>
      <c r="L14" s="12" t="s">
        <v>142</v>
      </c>
      <c r="S14" s="8">
        <v>162</v>
      </c>
      <c r="W14" s="8">
        <v>888</v>
      </c>
    </row>
    <row r="15" spans="1:23" ht="33" customHeight="1">
      <c r="A15" s="22" t="s">
        <v>65</v>
      </c>
      <c r="B15" s="13">
        <v>12</v>
      </c>
      <c r="C15" s="23">
        <v>3480</v>
      </c>
      <c r="D15" s="23">
        <v>600</v>
      </c>
      <c r="E15" s="23"/>
      <c r="F15" s="23"/>
      <c r="G15" s="23">
        <v>700</v>
      </c>
      <c r="H15" s="23"/>
      <c r="I15" s="25"/>
      <c r="J15" s="23">
        <f>SUM(C15:I15)</f>
        <v>4780</v>
      </c>
      <c r="K15" s="43" t="s">
        <v>229</v>
      </c>
      <c r="L15" s="59" t="s">
        <v>230</v>
      </c>
      <c r="S15" s="8">
        <v>137</v>
      </c>
      <c r="W15" s="8">
        <v>1220</v>
      </c>
    </row>
    <row r="16" spans="1:23" ht="33" customHeight="1">
      <c r="A16" s="22" t="s">
        <v>65</v>
      </c>
      <c r="B16" s="13">
        <v>13</v>
      </c>
      <c r="C16" s="23">
        <v>3480</v>
      </c>
      <c r="D16" s="23">
        <v>600</v>
      </c>
      <c r="E16" s="23"/>
      <c r="F16" s="23"/>
      <c r="G16" s="23">
        <v>700</v>
      </c>
      <c r="H16" s="23"/>
      <c r="I16" s="23"/>
      <c r="J16" s="23">
        <f>SUM(C16:I16)</f>
        <v>4780</v>
      </c>
      <c r="K16" s="41">
        <v>33134</v>
      </c>
      <c r="L16" s="12" t="s">
        <v>231</v>
      </c>
      <c r="S16" s="8">
        <v>342</v>
      </c>
      <c r="W16" s="8">
        <v>372</v>
      </c>
    </row>
    <row r="17" spans="1:23" ht="30" customHeight="1">
      <c r="A17" s="79" t="s">
        <v>47</v>
      </c>
      <c r="B17" s="79"/>
      <c r="C17" s="23">
        <f>SUM(C4:C16)</f>
        <v>22260</v>
      </c>
      <c r="D17" s="23">
        <f>SUM(D4:D16)</f>
        <v>2400</v>
      </c>
      <c r="E17" s="23">
        <f>SUM(E4:E16)</f>
        <v>3300</v>
      </c>
      <c r="F17" s="23">
        <f>SUM(F4:F16)</f>
        <v>3000</v>
      </c>
      <c r="G17" s="23">
        <f>SUM(G4:G16)</f>
        <v>4900</v>
      </c>
      <c r="H17" s="23"/>
      <c r="I17" s="23"/>
      <c r="J17" s="23">
        <f>SUM(J4:J16)</f>
        <v>35860</v>
      </c>
      <c r="K17" s="13"/>
      <c r="L17" s="12"/>
      <c r="S17" s="8">
        <v>552</v>
      </c>
      <c r="W17" s="8">
        <v>375</v>
      </c>
    </row>
    <row r="18" spans="1:23" s="11" customFormat="1" ht="51.75" customHeight="1">
      <c r="A18" s="81" t="s">
        <v>85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S18" s="11">
        <v>273</v>
      </c>
      <c r="W18" s="11">
        <v>817</v>
      </c>
    </row>
    <row r="19" spans="19:23" ht="16.5">
      <c r="S19" s="8">
        <v>273</v>
      </c>
      <c r="W19" s="8">
        <v>750</v>
      </c>
    </row>
    <row r="20" spans="10:19" ht="16.5">
      <c r="J20" s="8">
        <v>14163</v>
      </c>
      <c r="S20" s="8">
        <v>0</v>
      </c>
    </row>
    <row r="21" spans="10:19" ht="16.5">
      <c r="J21" s="8">
        <v>6445</v>
      </c>
      <c r="S21" s="8">
        <v>0</v>
      </c>
    </row>
    <row r="22" ht="16.5">
      <c r="J22" s="8">
        <v>0</v>
      </c>
    </row>
    <row r="23" spans="10:14" ht="16.5">
      <c r="J23" s="8">
        <v>4276</v>
      </c>
      <c r="N23" s="8" t="s">
        <v>136</v>
      </c>
    </row>
    <row r="24" ht="16.5">
      <c r="J24" s="8">
        <v>34627</v>
      </c>
    </row>
    <row r="25" ht="16.5">
      <c r="N25" s="8" t="s">
        <v>138</v>
      </c>
    </row>
    <row r="26" ht="16.5">
      <c r="N26" s="8">
        <v>2</v>
      </c>
    </row>
    <row r="27" ht="16.5">
      <c r="N27" s="8">
        <v>1</v>
      </c>
    </row>
    <row r="28" ht="16.5">
      <c r="N28" s="8">
        <v>2</v>
      </c>
    </row>
    <row r="29" ht="16.5">
      <c r="N29" s="8">
        <v>3</v>
      </c>
    </row>
    <row r="30" ht="16.5">
      <c r="N30" s="8">
        <v>4</v>
      </c>
    </row>
    <row r="31" ht="16.5">
      <c r="N31" s="8">
        <v>5</v>
      </c>
    </row>
    <row r="32" ht="16.5">
      <c r="N32" s="8">
        <v>6</v>
      </c>
    </row>
  </sheetData>
  <sheetProtection/>
  <mergeCells count="11">
    <mergeCell ref="K2:K3"/>
    <mergeCell ref="L2:L3"/>
    <mergeCell ref="A18:L18"/>
    <mergeCell ref="A1:L1"/>
    <mergeCell ref="A17:B17"/>
    <mergeCell ref="A2:A3"/>
    <mergeCell ref="B2:B3"/>
    <mergeCell ref="C2:C3"/>
    <mergeCell ref="H2:H3"/>
    <mergeCell ref="I2:I3"/>
    <mergeCell ref="J2:J3"/>
  </mergeCells>
  <printOptions horizontalCentered="1" verticalCentered="1"/>
  <pageMargins left="0.5511811023622047" right="0.5511811023622047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林維芳</dc:creator>
  <cp:keywords/>
  <dc:description/>
  <cp:lastModifiedBy>Customer</cp:lastModifiedBy>
  <cp:lastPrinted>2015-02-06T06:28:56Z</cp:lastPrinted>
  <dcterms:created xsi:type="dcterms:W3CDTF">2000-08-20T09:38:10Z</dcterms:created>
  <dcterms:modified xsi:type="dcterms:W3CDTF">2015-04-15T03:28:21Z</dcterms:modified>
  <cp:category/>
  <cp:version/>
  <cp:contentType/>
  <cp:contentStatus/>
</cp:coreProperties>
</file>